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0" yWindow="65521" windowWidth="12045" windowHeight="10140" activeTab="2"/>
  </bookViews>
  <sheets>
    <sheet name="総括" sheetId="1" r:id="rId1"/>
    <sheet name="基本" sheetId="2" r:id="rId2"/>
    <sheet name="比例" sheetId="3" r:id="rId3"/>
  </sheets>
  <definedNames/>
  <calcPr fullCalcOnLoad="1"/>
</workbook>
</file>

<file path=xl/sharedStrings.xml><?xml version="1.0" encoding="utf-8"?>
<sst xmlns="http://schemas.openxmlformats.org/spreadsheetml/2006/main" count="792" uniqueCount="241">
  <si>
    <t>円/人・時間</t>
  </si>
  <si>
    <t>時間</t>
  </si>
  <si>
    <t>人</t>
  </si>
  <si>
    <t>円</t>
  </si>
  <si>
    <t>講師報酬</t>
  </si>
  <si>
    <t>小計</t>
  </si>
  <si>
    <t>計</t>
  </si>
  <si>
    <t>円/人・日</t>
  </si>
  <si>
    <t>日</t>
  </si>
  <si>
    <t>○○○○訓練用教室</t>
  </si>
  <si>
    <t>円/日</t>
  </si>
  <si>
    <t>教材名：</t>
  </si>
  <si>
    <t>円/人</t>
  </si>
  <si>
    <t>台</t>
  </si>
  <si>
    <t>ソフト名：</t>
  </si>
  <si>
    <t>光熱水費等</t>
  </si>
  <si>
    <t>電気代</t>
  </si>
  <si>
    <t>水道料金</t>
  </si>
  <si>
    <t>下水道料金</t>
  </si>
  <si>
    <t>ガス料金、灯油代等</t>
  </si>
  <si>
    <t>保守・点検、修理費</t>
  </si>
  <si>
    <t>就職支援経費</t>
  </si>
  <si>
    <t>円/人・回</t>
  </si>
  <si>
    <t>回/人</t>
  </si>
  <si>
    <t>人件費(指導員・講師報酬)</t>
  </si>
  <si>
    <t>設備費(訓練機器の使用料・損耗費等)</t>
  </si>
  <si>
    <t>施設費(使用料・損耗費等)</t>
  </si>
  <si>
    <t>諸経費(一般管理費)</t>
  </si>
  <si>
    <t>講師旅費</t>
  </si>
  <si>
    <t>回</t>
  </si>
  <si>
    <t>円/回・人</t>
  </si>
  <si>
    <t>訓練生名簿等の作成</t>
  </si>
  <si>
    <t>講師の依頼、連絡等</t>
  </si>
  <si>
    <t>合計</t>
  </si>
  <si>
    <t>訓練用教材</t>
  </si>
  <si>
    <t>指導員給与等</t>
  </si>
  <si>
    <t>指導員</t>
  </si>
  <si>
    <t>補助員</t>
  </si>
  <si>
    <t>訓練生用の機器</t>
  </si>
  <si>
    <t>指導員用の機器</t>
  </si>
  <si>
    <t>円/台・日</t>
  </si>
  <si>
    <t>(機器名</t>
  </si>
  <si>
    <t>日/人</t>
  </si>
  <si>
    <t>訓練生用ソフト(購入)</t>
  </si>
  <si>
    <t>連絡経費(求人企業開拓)</t>
  </si>
  <si>
    <t>交通費(求人企業開拓)</t>
  </si>
  <si>
    <t>情報提供(訓練生への資料配付)</t>
  </si>
  <si>
    <t>円/企業・回</t>
  </si>
  <si>
    <t>回/企業</t>
  </si>
  <si>
    <t>企業</t>
  </si>
  <si>
    <t>その他</t>
  </si>
  <si>
    <t>事業実施者名</t>
  </si>
  <si>
    <t>月</t>
  </si>
  <si>
    <t>人</t>
  </si>
  <si>
    <t>円</t>
  </si>
  <si>
    <t>費用の合計額</t>
  </si>
  <si>
    <t>時間</t>
  </si>
  <si>
    <t>①</t>
  </si>
  <si>
    <t>・</t>
  </si>
  <si>
    <t>（</t>
  </si>
  <si>
    <t>）</t>
  </si>
  <si>
    <t>＠</t>
  </si>
  <si>
    <t>×</t>
  </si>
  <si>
    <t>×</t>
  </si>
  <si>
    <t>＝</t>
  </si>
  <si>
    <t>A1</t>
  </si>
  <si>
    <t>A2</t>
  </si>
  <si>
    <t>B1</t>
  </si>
  <si>
    <t>B2</t>
  </si>
  <si>
    <t>B3</t>
  </si>
  <si>
    <t>B4</t>
  </si>
  <si>
    <t>B5</t>
  </si>
  <si>
    <t>※</t>
  </si>
  <si>
    <t>②</t>
  </si>
  <si>
    <t>×</t>
  </si>
  <si>
    <t>×</t>
  </si>
  <si>
    <t>③</t>
  </si>
  <si>
    <t>×</t>
  </si>
  <si>
    <t>＝</t>
  </si>
  <si>
    <t>④</t>
  </si>
  <si>
    <t>＠</t>
  </si>
  <si>
    <t>D1</t>
  </si>
  <si>
    <t>D2</t>
  </si>
  <si>
    <t>D3</t>
  </si>
  <si>
    <t>D4</t>
  </si>
  <si>
    <t>⑤</t>
  </si>
  <si>
    <t>（</t>
  </si>
  <si>
    <t>E1</t>
  </si>
  <si>
    <t>＠</t>
  </si>
  <si>
    <t>＠</t>
  </si>
  <si>
    <t>⑥</t>
  </si>
  <si>
    <t>＠</t>
  </si>
  <si>
    <t>F1</t>
  </si>
  <si>
    <t>＠</t>
  </si>
  <si>
    <t>F2</t>
  </si>
  <si>
    <t>＠</t>
  </si>
  <si>
    <t>F3</t>
  </si>
  <si>
    <t>＠</t>
  </si>
  <si>
    <t>F4</t>
  </si>
  <si>
    <t>＠</t>
  </si>
  <si>
    <t>F5</t>
  </si>
  <si>
    <t>⑦</t>
  </si>
  <si>
    <t>＠</t>
  </si>
  <si>
    <t>＝</t>
  </si>
  <si>
    <t>G1</t>
  </si>
  <si>
    <t>＠</t>
  </si>
  <si>
    <t>G2</t>
  </si>
  <si>
    <t>（</t>
  </si>
  <si>
    <t>）</t>
  </si>
  <si>
    <t>＠</t>
  </si>
  <si>
    <t>＝</t>
  </si>
  <si>
    <t>G4</t>
  </si>
  <si>
    <t>⑧</t>
  </si>
  <si>
    <t>①</t>
  </si>
  <si>
    <t>②</t>
  </si>
  <si>
    <t>～</t>
  </si>
  <si>
    <t>③</t>
  </si>
  <si>
    <t>(</t>
  </si>
  <si>
    <t>)</t>
  </si>
  <si>
    <t>④</t>
  </si>
  <si>
    <t>⑤</t>
  </si>
  <si>
    <t>⑥</t>
  </si>
  <si>
    <t>教材、原材料費等</t>
  </si>
  <si>
    <t>日</t>
  </si>
  <si>
    <t>訓練期間</t>
  </si>
  <si>
    <t>事業者名</t>
  </si>
  <si>
    <t>１月目</t>
  </si>
  <si>
    <t>２月目</t>
  </si>
  <si>
    <t>３月目</t>
  </si>
  <si>
    <t>訓練日数/月</t>
  </si>
  <si>
    <t>訓練時間/月</t>
  </si>
  <si>
    <t>始　　期</t>
  </si>
  <si>
    <t>終　　期</t>
  </si>
  <si>
    <t>換算(時間→月)</t>
  </si>
  <si>
    <t>計</t>
  </si>
  <si>
    <t>氏名</t>
  </si>
  <si>
    <t>講　師</t>
  </si>
  <si>
    <t>※</t>
  </si>
  <si>
    <t>・</t>
  </si>
  <si>
    <t>＝</t>
  </si>
  <si>
    <t>※</t>
  </si>
  <si>
    <t>×</t>
  </si>
  <si>
    <t>×</t>
  </si>
  <si>
    <t>）</t>
  </si>
  <si>
    <t>＠</t>
  </si>
  <si>
    <t>C1</t>
  </si>
  <si>
    <t>C4</t>
  </si>
  <si>
    <t>×</t>
  </si>
  <si>
    <t>⑤</t>
  </si>
  <si>
    <t>）</t>
  </si>
  <si>
    <t>＠</t>
  </si>
  <si>
    <t>E1</t>
  </si>
  <si>
    <t>（</t>
  </si>
  <si>
    <t>）</t>
  </si>
  <si>
    <t>＠</t>
  </si>
  <si>
    <r>
      <t>E</t>
    </r>
    <r>
      <rPr>
        <sz val="11"/>
        <rFont val="ＭＳ 明朝"/>
        <family val="1"/>
      </rPr>
      <t>2</t>
    </r>
  </si>
  <si>
    <t>（</t>
  </si>
  <si>
    <r>
      <t>E</t>
    </r>
    <r>
      <rPr>
        <sz val="11"/>
        <rFont val="ＭＳ 明朝"/>
        <family val="1"/>
      </rPr>
      <t>3</t>
    </r>
  </si>
  <si>
    <t>＠</t>
  </si>
  <si>
    <r>
      <t>E</t>
    </r>
    <r>
      <rPr>
        <sz val="11"/>
        <rFont val="ＭＳ 明朝"/>
        <family val="1"/>
      </rPr>
      <t>4</t>
    </r>
  </si>
  <si>
    <t>⑦</t>
  </si>
  <si>
    <t>G3</t>
  </si>
  <si>
    <t>G4</t>
  </si>
  <si>
    <t>⑧</t>
  </si>
  <si>
    <t>＠</t>
  </si>
  <si>
    <t>円/個</t>
  </si>
  <si>
    <t>個</t>
  </si>
  <si>
    <r>
      <t>E</t>
    </r>
    <r>
      <rPr>
        <sz val="11"/>
        <rFont val="ＭＳ 明朝"/>
        <family val="1"/>
      </rPr>
      <t>2</t>
    </r>
  </si>
  <si>
    <t>消　耗　品</t>
  </si>
  <si>
    <t>品目名：</t>
  </si>
  <si>
    <r>
      <t>E</t>
    </r>
    <r>
      <rPr>
        <sz val="11"/>
        <rFont val="ＭＳ 明朝"/>
        <family val="1"/>
      </rPr>
      <t>3</t>
    </r>
  </si>
  <si>
    <t>※</t>
  </si>
  <si>
    <t>計上すること。</t>
  </si>
  <si>
    <t>指導員や講師が模範演習等に使用する教材若しくはテキスト又は訓練に直接使用する消耗品を</t>
  </si>
  <si>
    <r>
      <t>C</t>
    </r>
    <r>
      <rPr>
        <sz val="11"/>
        <rFont val="ＭＳ 明朝"/>
        <family val="1"/>
      </rPr>
      <t>1</t>
    </r>
  </si>
  <si>
    <r>
      <t>C</t>
    </r>
    <r>
      <rPr>
        <sz val="11"/>
        <rFont val="ＭＳ 明朝"/>
        <family val="1"/>
      </rPr>
      <t>2</t>
    </r>
  </si>
  <si>
    <t>D1～D4の合計日数は、受託金額算定票の訓練日数の計の日数以内とすること。</t>
  </si>
  <si>
    <t>F1～F5のそれぞれの日数は、受託金額算定票の訓練日数の計の日数以内とすること。</t>
  </si>
  <si>
    <r>
      <t>C</t>
    </r>
    <r>
      <rPr>
        <sz val="11"/>
        <rFont val="ＭＳ 明朝"/>
        <family val="1"/>
      </rPr>
      <t>3</t>
    </r>
  </si>
  <si>
    <r>
      <t>C</t>
    </r>
    <r>
      <rPr>
        <sz val="11"/>
        <rFont val="ＭＳ 明朝"/>
        <family val="1"/>
      </rPr>
      <t>4</t>
    </r>
  </si>
  <si>
    <t>C1～C4の日数は、受託金額算定票の訓練日数の計の日数以内とすること。</t>
  </si>
  <si>
    <r>
      <t>G</t>
    </r>
    <r>
      <rPr>
        <sz val="11"/>
        <rFont val="ＭＳ 明朝"/>
        <family val="1"/>
      </rPr>
      <t>3</t>
    </r>
  </si>
  <si>
    <t>ている者の氏名を記載すること。</t>
  </si>
  <si>
    <t>指導員と講師の「氏名」は、事業計画書の講師予定者一覧又は就職支援予定者一覧に記載され</t>
  </si>
  <si>
    <t>の氏名を記入すること。</t>
  </si>
  <si>
    <t>講師の「氏名」は、事業計画書の講師予定者一覧又は就職支援予定者一覧に記載されている者</t>
  </si>
  <si>
    <t>消耗品</t>
  </si>
  <si>
    <t>（</t>
  </si>
  <si>
    <t>）</t>
  </si>
  <si>
    <t>（</t>
  </si>
  <si>
    <t>※</t>
  </si>
  <si>
    <r>
      <t>E</t>
    </r>
    <r>
      <rPr>
        <sz val="11"/>
        <rFont val="ＭＳ 明朝"/>
        <family val="1"/>
      </rPr>
      <t>4</t>
    </r>
  </si>
  <si>
    <t>消耗品の(　)内には具体的な品目名を記載すること。</t>
  </si>
  <si>
    <t>品目名</t>
  </si>
  <si>
    <t>：</t>
  </si>
  <si>
    <t>③</t>
  </si>
  <si>
    <t>C1～C4の日数は、受託金額算定票の訓練日数の計の日数以内とすること。</t>
  </si>
  <si>
    <t>訓練生用ソフト(ﾚﾝﾀﾙ)</t>
  </si>
  <si>
    <t>指導員用ソフト(購入)</t>
  </si>
  <si>
    <t>指導員用ソフト(ﾚﾝﾀﾙ)</t>
  </si>
  <si>
    <t>訓練生が使う教材やソフト、消耗品（自己負担分を除く｡)を計上すること。</t>
  </si>
  <si>
    <t>訓練生用ソフトと消耗品の(　)内には具体的なソフト名や品目名を記入すること。</t>
  </si>
  <si>
    <t>指導員用ソフトと消耗品の(　)内には具体的なソフト名や品目名を記入すること。</t>
  </si>
  <si>
    <t>※</t>
  </si>
  <si>
    <t>消耗品の(　)内には、具体的な品目名を記入すること。</t>
  </si>
  <si>
    <t>消耗品の(　)内には、具体的な品目名を記入すること。</t>
  </si>
  <si>
    <t>訓練生が使う教材やテキスト等（自己負担分を除く｡)は、訓練生比例経費に計上すること。</t>
  </si>
  <si>
    <t>基本経費</t>
  </si>
  <si>
    <t>訓練生比例経費</t>
  </si>
  <si>
    <t>積　算　額</t>
  </si>
  <si>
    <t>※</t>
  </si>
  <si>
    <t>う始期と終期を入力すること。</t>
  </si>
  <si>
    <t>※</t>
  </si>
  <si>
    <t>こと。</t>
  </si>
  <si>
    <t>訓練日数と訓練時間数は、事業計画書の日別計画表の当該月の訓練日数と訓練時間数と一致する</t>
  </si>
  <si>
    <t>※</t>
  </si>
  <si>
    <t>基本経費には、積算根基(基本経費)の合計を記入すること。</t>
  </si>
  <si>
    <t>※</t>
  </si>
  <si>
    <t>※</t>
  </si>
  <si>
    <t>１人１月当たりの受託金額</t>
  </si>
  <si>
    <t>基本経費、訓練生比例経費、費用の合計額及び１人１月当たりの受託金額は、当該委託事業の取</t>
  </si>
  <si>
    <t>引に係る消費税及び地方消費税を含まない金額を記入すること。</t>
  </si>
  <si>
    <t>※</t>
  </si>
  <si>
    <t>計算式は、自己の責任で内容を確認し、行の加除等を行った場合等、必ず検証すること。</t>
  </si>
  <si>
    <t>の箇所は、入力しないこと。</t>
  </si>
  <si>
    <t>⑤費用の合計額</t>
  </si>
  <si>
    <t>訓練月数(時間)</t>
  </si>
  <si>
    <t>募集定員は、20人とすること。</t>
  </si>
  <si>
    <t>番号</t>
  </si>
  <si>
    <t>訓練分野</t>
  </si>
  <si>
    <t>受託希望の
訓練コース</t>
  </si>
  <si>
    <t>訓練科名</t>
  </si>
  <si>
    <t>訓練科名</t>
  </si>
  <si>
    <t>受入人員</t>
  </si>
  <si>
    <r>
      <t>訓練期間は、仕様書の「2</t>
    </r>
    <r>
      <rPr>
        <sz val="11"/>
        <rFont val="ＭＳ 明朝"/>
        <family val="1"/>
      </rPr>
      <t xml:space="preserve"> 委託期間」の期間内で事業計画書の総括票の訓練期間と同一になるよ</t>
    </r>
  </si>
  <si>
    <r>
      <t>訓練生比例経費には、積算根基(訓練生比例経費</t>
    </r>
    <r>
      <rPr>
        <sz val="11"/>
        <rFont val="ＭＳ 明朝"/>
        <family val="1"/>
      </rPr>
      <t>)の合計を記入すること。</t>
    </r>
  </si>
  <si>
    <r>
      <t>｢１人当たりの受託金額｣は次式で得た値から1</t>
    </r>
    <r>
      <rPr>
        <sz val="11"/>
        <rFont val="ＭＳ 明朝"/>
        <family val="1"/>
      </rPr>
      <t>00円未満の端数を切り捨てたものを記入すること。</t>
    </r>
  </si>
  <si>
    <r>
      <t>③訓練月数(時間</t>
    </r>
    <r>
      <rPr>
        <sz val="11"/>
        <rFont val="ＭＳ 明朝"/>
        <family val="1"/>
      </rPr>
      <t>)の月数×④最大受入人員</t>
    </r>
  </si>
  <si>
    <t>　求職者のためのキャリアアップ支援事業の１人１月当たり受託金額算定票　</t>
  </si>
  <si>
    <t>　求職者のためのキャリアアップ支援事業の積算根基(基本経費)　</t>
  </si>
  <si>
    <t>　求職者のためのキャリアアップ支援事業の積算根基(訓練生比例経費)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</si>
</sst>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_ ;[Red]\-#,##0\ "/>
    <numFmt numFmtId="179" formatCode="#,##0.00_ ;[Red]\-#,##0.00\ "/>
    <numFmt numFmtId="180" formatCode="#,##0_ "/>
    <numFmt numFmtId="181" formatCode="#,##0_);[Red]\(#,##0\)"/>
    <numFmt numFmtId="182" formatCode="#,##0.00_ "/>
    <numFmt numFmtId="183" formatCode="0;[Red]0"/>
    <numFmt numFmtId="184" formatCode="#,##0;[Red]#,##0"/>
    <numFmt numFmtId="185" formatCode="#,##0.00_);[Red]\(#,##0.00\)"/>
    <numFmt numFmtId="186" formatCode="0_ "/>
    <numFmt numFmtId="187" formatCode="#,##0.0_ "/>
  </numFmts>
  <fonts count="45">
    <font>
      <sz val="11"/>
      <name val="ＭＳ 明朝"/>
      <family val="1"/>
    </font>
    <font>
      <sz val="11"/>
      <name val="ＭＳ Ｐゴシック"/>
      <family val="3"/>
    </font>
    <font>
      <sz val="6"/>
      <name val="ＭＳ Ｐゴシック"/>
      <family val="3"/>
    </font>
    <font>
      <u val="single"/>
      <sz val="14"/>
      <name val="ＭＳ ゴシック"/>
      <family val="3"/>
    </font>
    <font>
      <sz val="11"/>
      <name val="ＭＳ ゴシック"/>
      <family val="3"/>
    </font>
    <font>
      <u val="single"/>
      <sz val="16"/>
      <name val="ＭＳ ゴシック"/>
      <family val="3"/>
    </font>
    <font>
      <sz val="6"/>
      <name val="ＭＳ 明朝"/>
      <family val="1"/>
    </font>
    <font>
      <sz val="16"/>
      <name val="ＭＳ 明朝"/>
      <family val="1"/>
    </font>
    <font>
      <u val="singl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81">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7" fillId="0" borderId="10" xfId="0" applyFont="1" applyBorder="1" applyAlignment="1">
      <alignment vertical="center"/>
    </xf>
    <xf numFmtId="0" fontId="0" fillId="0" borderId="0" xfId="0" applyFont="1" applyAlignment="1">
      <alignment vertical="center"/>
    </xf>
    <xf numFmtId="0" fontId="0" fillId="0" borderId="11"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179" fontId="0" fillId="0" borderId="0" xfId="0" applyNumberFormat="1" applyFont="1" applyAlignment="1">
      <alignment vertical="center"/>
    </xf>
    <xf numFmtId="0" fontId="0" fillId="0" borderId="0" xfId="0" applyFont="1" applyAlignment="1">
      <alignment horizontal="center" vertical="center" shrinkToFit="1"/>
    </xf>
    <xf numFmtId="178" fontId="0" fillId="0" borderId="0" xfId="0" applyNumberFormat="1" applyFont="1" applyAlignment="1">
      <alignment vertical="center"/>
    </xf>
    <xf numFmtId="176" fontId="0" fillId="0" borderId="0" xfId="0" applyNumberFormat="1" applyFont="1" applyAlignment="1">
      <alignment vertical="center"/>
    </xf>
    <xf numFmtId="176" fontId="0" fillId="0" borderId="0" xfId="0" applyNumberFormat="1" applyFont="1" applyAlignment="1">
      <alignment horizontal="center" vertical="center"/>
    </xf>
    <xf numFmtId="0" fontId="0" fillId="0" borderId="12" xfId="0" applyFont="1" applyBorder="1" applyAlignment="1">
      <alignment horizontal="center" vertical="center"/>
    </xf>
    <xf numFmtId="180" fontId="0" fillId="0" borderId="0" xfId="0" applyNumberFormat="1" applyFont="1" applyAlignment="1">
      <alignment vertical="center"/>
    </xf>
    <xf numFmtId="181" fontId="0" fillId="0" borderId="0" xfId="0" applyNumberFormat="1" applyFont="1" applyAlignment="1">
      <alignment vertical="center"/>
    </xf>
    <xf numFmtId="176" fontId="0" fillId="0" borderId="0" xfId="0" applyNumberFormat="1" applyFont="1" applyBorder="1" applyAlignment="1">
      <alignment horizontal="center" vertical="center"/>
    </xf>
    <xf numFmtId="0" fontId="0" fillId="0" borderId="0" xfId="0" applyFont="1" applyBorder="1" applyAlignment="1">
      <alignment horizontal="center" vertical="center"/>
    </xf>
    <xf numFmtId="178" fontId="0" fillId="0" borderId="0" xfId="0" applyNumberFormat="1" applyFont="1" applyBorder="1" applyAlignment="1">
      <alignment vertical="center"/>
    </xf>
    <xf numFmtId="182" fontId="0" fillId="0" borderId="0" xfId="0" applyNumberFormat="1" applyFont="1" applyAlignment="1">
      <alignment vertical="center"/>
    </xf>
    <xf numFmtId="177" fontId="0" fillId="0" borderId="0" xfId="0" applyNumberFormat="1" applyFont="1" applyAlignment="1">
      <alignment vertical="center"/>
    </xf>
    <xf numFmtId="0" fontId="0" fillId="0" borderId="0" xfId="0" applyNumberFormat="1" applyFont="1" applyAlignment="1">
      <alignment horizontal="center" vertical="center"/>
    </xf>
    <xf numFmtId="0" fontId="8" fillId="0" borderId="0" xfId="0" applyFont="1" applyAlignment="1">
      <alignment vertical="center"/>
    </xf>
    <xf numFmtId="0" fontId="0" fillId="0" borderId="0" xfId="0" applyNumberFormat="1" applyFont="1" applyAlignment="1">
      <alignment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180" fontId="7" fillId="0" borderId="0" xfId="0" applyNumberFormat="1" applyFont="1" applyBorder="1" applyAlignment="1">
      <alignment vertical="center"/>
    </xf>
    <xf numFmtId="180" fontId="7" fillId="0" borderId="0" xfId="0" applyNumberFormat="1" applyFont="1" applyFill="1" applyBorder="1" applyAlignment="1">
      <alignment horizontal="right" vertical="center"/>
    </xf>
    <xf numFmtId="0" fontId="44" fillId="0" borderId="0" xfId="0" applyFont="1" applyAlignment="1">
      <alignment horizontal="center" vertical="center"/>
    </xf>
    <xf numFmtId="0" fontId="44" fillId="0" borderId="0" xfId="0" applyFont="1" applyAlignment="1">
      <alignmen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10" xfId="0" applyFont="1" applyFill="1" applyBorder="1" applyAlignment="1" applyProtection="1">
      <alignment vertical="center"/>
      <protection locked="0"/>
    </xf>
    <xf numFmtId="0" fontId="0" fillId="0" borderId="0" xfId="0" applyFont="1" applyBorder="1" applyAlignment="1">
      <alignment horizontal="distributed" vertical="center"/>
    </xf>
    <xf numFmtId="0" fontId="0" fillId="0" borderId="0" xfId="0" applyFont="1" applyFill="1" applyBorder="1" applyAlignment="1" applyProtection="1">
      <alignment vertical="center"/>
      <protection locked="0"/>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17" xfId="0" applyFont="1" applyBorder="1" applyAlignment="1">
      <alignment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8" xfId="0" applyFont="1" applyBorder="1" applyAlignment="1">
      <alignment vertical="center"/>
    </xf>
    <xf numFmtId="0" fontId="0" fillId="0" borderId="1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0" xfId="0" applyFont="1" applyBorder="1" applyAlignment="1">
      <alignment vertical="center"/>
    </xf>
    <xf numFmtId="0" fontId="0" fillId="0" borderId="14"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187" fontId="0" fillId="0" borderId="0" xfId="0" applyNumberFormat="1"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20" xfId="0" applyFont="1" applyFill="1" applyBorder="1" applyAlignment="1">
      <alignment horizontal="center" vertical="center"/>
    </xf>
    <xf numFmtId="0" fontId="0" fillId="0" borderId="11" xfId="0" applyFont="1" applyBorder="1" applyAlignment="1">
      <alignment vertical="center"/>
    </xf>
    <xf numFmtId="0" fontId="0" fillId="0" borderId="19" xfId="0" applyFont="1" applyFill="1" applyBorder="1" applyAlignment="1">
      <alignment vertical="center"/>
    </xf>
    <xf numFmtId="0" fontId="0" fillId="0" borderId="11" xfId="0" applyFont="1" applyFill="1" applyBorder="1" applyAlignment="1">
      <alignment vertical="center"/>
    </xf>
    <xf numFmtId="0" fontId="0" fillId="0" borderId="20" xfId="0" applyFont="1" applyBorder="1" applyAlignment="1">
      <alignment vertical="center"/>
    </xf>
    <xf numFmtId="0" fontId="0" fillId="0" borderId="0" xfId="0" applyFont="1" applyBorder="1" applyAlignment="1">
      <alignment horizontal="center" vertical="center" textRotation="255"/>
    </xf>
    <xf numFmtId="0" fontId="0" fillId="0" borderId="0" xfId="0" applyFont="1" applyBorder="1" applyAlignment="1">
      <alignment horizontal="justify" vertical="center" wrapText="1"/>
    </xf>
    <xf numFmtId="0" fontId="0" fillId="0" borderId="0" xfId="0" applyFont="1" applyBorder="1" applyAlignment="1">
      <alignment horizontal="left" vertical="center" wrapText="1"/>
    </xf>
    <xf numFmtId="0" fontId="0" fillId="33" borderId="0" xfId="0" applyFont="1" applyFill="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1" xfId="0" applyFont="1" applyBorder="1" applyAlignment="1">
      <alignment horizontal="center" vertical="center"/>
    </xf>
    <xf numFmtId="0" fontId="0" fillId="0" borderId="20" xfId="0" applyFont="1" applyBorder="1" applyAlignment="1" applyProtection="1">
      <alignment horizontal="right" vertical="center"/>
      <protection locked="0"/>
    </xf>
    <xf numFmtId="0" fontId="0" fillId="0" borderId="19" xfId="0" applyFont="1" applyBorder="1" applyAlignment="1" applyProtection="1">
      <alignment horizontal="right" vertical="center"/>
      <protection locked="0"/>
    </xf>
    <xf numFmtId="0" fontId="0" fillId="0" borderId="10" xfId="0" applyFont="1" applyBorder="1" applyAlignment="1">
      <alignment horizontal="center" vertical="center"/>
    </xf>
    <xf numFmtId="0" fontId="0" fillId="0" borderId="21" xfId="0" applyFont="1" applyBorder="1" applyAlignment="1">
      <alignment vertical="center"/>
    </xf>
    <xf numFmtId="0" fontId="0" fillId="0" borderId="22" xfId="0" applyFont="1" applyBorder="1" applyAlignment="1">
      <alignment vertical="center"/>
    </xf>
    <xf numFmtId="180" fontId="0" fillId="33" borderId="20" xfId="0" applyNumberFormat="1" applyFont="1" applyFill="1" applyBorder="1" applyAlignment="1">
      <alignment vertical="center"/>
    </xf>
    <xf numFmtId="0" fontId="0" fillId="0" borderId="20" xfId="0" applyFont="1" applyBorder="1" applyAlignment="1">
      <alignment horizontal="distributed"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181" fontId="0" fillId="0" borderId="12" xfId="0" applyNumberFormat="1" applyFont="1" applyFill="1" applyBorder="1" applyAlignment="1" applyProtection="1">
      <alignment vertical="center"/>
      <protection locked="0"/>
    </xf>
    <xf numFmtId="176" fontId="0" fillId="0" borderId="19" xfId="0" applyNumberFormat="1" applyFont="1" applyFill="1" applyBorder="1" applyAlignment="1" applyProtection="1">
      <alignment horizontal="right" vertical="center"/>
      <protection locked="0"/>
    </xf>
    <xf numFmtId="176" fontId="0" fillId="0" borderId="20" xfId="0" applyNumberFormat="1" applyFont="1" applyFill="1" applyBorder="1" applyAlignment="1" applyProtection="1">
      <alignment horizontal="right" vertical="center"/>
      <protection locked="0"/>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horizontal="distributed" vertical="center"/>
    </xf>
    <xf numFmtId="0" fontId="0" fillId="0" borderId="12" xfId="0" applyFont="1" applyBorder="1" applyAlignment="1">
      <alignment horizontal="center" vertical="center"/>
    </xf>
    <xf numFmtId="0" fontId="0" fillId="0" borderId="13" xfId="0" applyFont="1" applyBorder="1" applyAlignment="1">
      <alignment horizontal="distributed" vertical="center"/>
    </xf>
    <xf numFmtId="0" fontId="0" fillId="0" borderId="10" xfId="0" applyFont="1" applyBorder="1" applyAlignment="1">
      <alignment horizontal="distributed" vertical="center"/>
    </xf>
    <xf numFmtId="0" fontId="0" fillId="0" borderId="14" xfId="0" applyFont="1" applyBorder="1" applyAlignment="1">
      <alignment horizontal="distributed" vertical="center"/>
    </xf>
    <xf numFmtId="0" fontId="0" fillId="0" borderId="17" xfId="0" applyFont="1" applyBorder="1" applyAlignment="1">
      <alignment horizontal="distributed" vertical="center"/>
    </xf>
    <xf numFmtId="0" fontId="0" fillId="0" borderId="12" xfId="0" applyFont="1" applyBorder="1" applyAlignment="1">
      <alignment horizontal="distributed" vertical="center"/>
    </xf>
    <xf numFmtId="0" fontId="0" fillId="0" borderId="18" xfId="0" applyFont="1" applyBorder="1" applyAlignment="1">
      <alignment horizontal="distributed" vertical="center"/>
    </xf>
    <xf numFmtId="182" fontId="0" fillId="34" borderId="20" xfId="0" applyNumberFormat="1" applyFont="1" applyFill="1" applyBorder="1" applyAlignment="1">
      <alignment vertical="center"/>
    </xf>
    <xf numFmtId="0" fontId="0" fillId="0" borderId="20" xfId="0" applyFont="1" applyFill="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180" fontId="7" fillId="33" borderId="10" xfId="0" applyNumberFormat="1" applyFont="1" applyFill="1" applyBorder="1" applyAlignment="1">
      <alignment vertical="center"/>
    </xf>
    <xf numFmtId="180" fontId="7" fillId="33" borderId="12" xfId="0" applyNumberFormat="1" applyFont="1" applyFill="1" applyBorder="1" applyAlignment="1">
      <alignment vertical="center"/>
    </xf>
    <xf numFmtId="0" fontId="0" fillId="0" borderId="13"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14" xfId="0" applyFont="1" applyBorder="1" applyAlignment="1">
      <alignment horizontal="justify" vertical="center" wrapText="1"/>
    </xf>
    <xf numFmtId="0" fontId="0" fillId="0" borderId="17" xfId="0" applyFont="1" applyBorder="1" applyAlignment="1">
      <alignment horizontal="justify" vertical="center" wrapText="1"/>
    </xf>
    <xf numFmtId="0" fontId="0" fillId="0" borderId="12" xfId="0" applyFont="1" applyBorder="1" applyAlignment="1">
      <alignment horizontal="justify" vertical="center" wrapText="1"/>
    </xf>
    <xf numFmtId="0" fontId="0" fillId="0" borderId="18" xfId="0" applyFont="1" applyBorder="1" applyAlignment="1">
      <alignment horizontal="justify" vertical="center" wrapText="1"/>
    </xf>
    <xf numFmtId="180" fontId="7" fillId="0" borderId="10" xfId="0" applyNumberFormat="1" applyFont="1" applyFill="1" applyBorder="1" applyAlignment="1">
      <alignment vertical="center"/>
    </xf>
    <xf numFmtId="180" fontId="7" fillId="0" borderId="12" xfId="0" applyNumberFormat="1" applyFont="1" applyFill="1" applyBorder="1" applyAlignment="1">
      <alignment vertical="center"/>
    </xf>
    <xf numFmtId="182" fontId="7" fillId="33" borderId="10" xfId="0" applyNumberFormat="1" applyFont="1" applyFill="1" applyBorder="1" applyAlignment="1">
      <alignment vertical="center"/>
    </xf>
    <xf numFmtId="182" fontId="0" fillId="33" borderId="10" xfId="0" applyNumberFormat="1" applyFont="1" applyFill="1" applyBorder="1" applyAlignment="1">
      <alignment vertical="center"/>
    </xf>
    <xf numFmtId="182" fontId="0" fillId="33" borderId="12" xfId="0" applyNumberFormat="1" applyFont="1" applyFill="1" applyBorder="1" applyAlignment="1">
      <alignment vertical="center"/>
    </xf>
    <xf numFmtId="0" fontId="0" fillId="0" borderId="10" xfId="0" applyFont="1" applyBorder="1" applyAlignment="1">
      <alignment vertical="center"/>
    </xf>
    <xf numFmtId="0" fontId="0" fillId="0" borderId="12" xfId="0" applyFont="1" applyBorder="1" applyAlignment="1">
      <alignment vertical="center"/>
    </xf>
    <xf numFmtId="181" fontId="0" fillId="33" borderId="20" xfId="0" applyNumberFormat="1" applyFont="1" applyFill="1" applyBorder="1" applyAlignment="1">
      <alignment vertical="center"/>
    </xf>
    <xf numFmtId="0" fontId="0" fillId="0" borderId="27" xfId="0" applyFont="1" applyBorder="1" applyAlignment="1">
      <alignment horizontal="center" vertical="center"/>
    </xf>
    <xf numFmtId="0" fontId="0" fillId="33" borderId="10" xfId="0" applyFont="1" applyFill="1" applyBorder="1" applyAlignment="1">
      <alignment vertical="center"/>
    </xf>
    <xf numFmtId="0" fontId="0" fillId="33" borderId="12" xfId="0" applyFont="1" applyFill="1" applyBorder="1" applyAlignment="1">
      <alignment vertical="center"/>
    </xf>
    <xf numFmtId="0" fontId="7" fillId="33" borderId="10" xfId="0" applyFont="1" applyFill="1" applyBorder="1" applyAlignment="1">
      <alignment horizontal="center" vertical="center"/>
    </xf>
    <xf numFmtId="0" fontId="7" fillId="33" borderId="12" xfId="0" applyFont="1" applyFill="1" applyBorder="1" applyAlignment="1">
      <alignment horizontal="center" vertical="center"/>
    </xf>
    <xf numFmtId="0" fontId="0" fillId="0" borderId="1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horizontal="center" vertical="center"/>
    </xf>
    <xf numFmtId="176" fontId="7" fillId="33" borderId="10" xfId="0" applyNumberFormat="1" applyFont="1" applyFill="1" applyBorder="1" applyAlignment="1">
      <alignment horizontal="center" vertical="center"/>
    </xf>
    <xf numFmtId="0" fontId="0" fillId="0" borderId="10"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5" fillId="0" borderId="0" xfId="0" applyFont="1" applyAlignment="1">
      <alignment horizontal="center" vertical="center" shrinkToFit="1"/>
    </xf>
    <xf numFmtId="0" fontId="0" fillId="0" borderId="15" xfId="0" applyFont="1" applyBorder="1" applyAlignment="1">
      <alignment horizontal="distributed" vertical="center"/>
    </xf>
    <xf numFmtId="0" fontId="0" fillId="0" borderId="0" xfId="0" applyFont="1" applyBorder="1" applyAlignment="1">
      <alignment horizontal="distributed" vertical="center"/>
    </xf>
    <xf numFmtId="0" fontId="0" fillId="0" borderId="13" xfId="0" applyFont="1"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0" fontId="0" fillId="0" borderId="18" xfId="0" applyFont="1" applyFill="1" applyBorder="1" applyAlignment="1" applyProtection="1">
      <alignment vertical="center"/>
      <protection locked="0"/>
    </xf>
    <xf numFmtId="0" fontId="0" fillId="0" borderId="27" xfId="0" applyFont="1" applyBorder="1" applyAlignment="1">
      <alignment horizontal="distributed" vertical="center" wrapText="1"/>
    </xf>
    <xf numFmtId="0" fontId="0" fillId="0" borderId="12" xfId="0"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179" fontId="0" fillId="0" borderId="0" xfId="0" applyNumberFormat="1" applyFont="1" applyAlignment="1">
      <alignment vertical="center"/>
    </xf>
    <xf numFmtId="0" fontId="0" fillId="0" borderId="0" xfId="0" applyFont="1" applyAlignment="1">
      <alignment horizontal="center" vertical="center"/>
    </xf>
    <xf numFmtId="180" fontId="0" fillId="0" borderId="0" xfId="0" applyNumberFormat="1" applyFont="1" applyAlignment="1">
      <alignment vertical="center"/>
    </xf>
    <xf numFmtId="0" fontId="0" fillId="0" borderId="0" xfId="0" applyNumberFormat="1" applyFont="1" applyAlignment="1">
      <alignment horizontal="center" vertical="center"/>
    </xf>
    <xf numFmtId="176" fontId="0" fillId="0" borderId="0" xfId="0" applyNumberFormat="1" applyFont="1" applyAlignment="1">
      <alignment horizontal="center" vertical="center" shrinkToFit="1"/>
    </xf>
    <xf numFmtId="178" fontId="0" fillId="0" borderId="0" xfId="0" applyNumberFormat="1" applyFont="1" applyAlignment="1">
      <alignment vertical="center"/>
    </xf>
    <xf numFmtId="0" fontId="0" fillId="0" borderId="0" xfId="0" applyAlignment="1">
      <alignment horizontal="center" vertical="center"/>
    </xf>
    <xf numFmtId="0" fontId="0" fillId="0" borderId="0" xfId="0" applyFont="1" applyAlignment="1">
      <alignment horizontal="center" vertical="center" shrinkToFit="1"/>
    </xf>
    <xf numFmtId="182" fontId="0" fillId="0" borderId="0" xfId="0" applyNumberFormat="1" applyFont="1" applyAlignment="1">
      <alignment vertical="center"/>
    </xf>
    <xf numFmtId="176" fontId="0" fillId="0" borderId="12" xfId="0" applyNumberFormat="1" applyFont="1" applyBorder="1" applyAlignment="1">
      <alignment horizontal="center" vertical="center"/>
    </xf>
    <xf numFmtId="178" fontId="0" fillId="0" borderId="12" xfId="0" applyNumberFormat="1"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180" fontId="0" fillId="0" borderId="20" xfId="0" applyNumberFormat="1" applyFont="1" applyBorder="1" applyAlignment="1">
      <alignment vertical="center"/>
    </xf>
    <xf numFmtId="0" fontId="0" fillId="0" borderId="13" xfId="0" applyFont="1" applyBorder="1" applyAlignment="1">
      <alignment horizontal="distributed" vertical="center"/>
    </xf>
    <xf numFmtId="0" fontId="0" fillId="0" borderId="10" xfId="0" applyFont="1" applyBorder="1" applyAlignment="1">
      <alignment horizontal="distributed" vertical="center"/>
    </xf>
    <xf numFmtId="0" fontId="0" fillId="0" borderId="14" xfId="0" applyFont="1" applyBorder="1" applyAlignment="1">
      <alignment horizontal="distributed" vertical="center"/>
    </xf>
    <xf numFmtId="0" fontId="0" fillId="0" borderId="17" xfId="0" applyFont="1" applyBorder="1" applyAlignment="1">
      <alignment horizontal="distributed" vertical="center"/>
    </xf>
    <xf numFmtId="0" fontId="0" fillId="0" borderId="12" xfId="0" applyFont="1" applyBorder="1" applyAlignment="1">
      <alignment horizontal="distributed" vertical="center"/>
    </xf>
    <xf numFmtId="0" fontId="0" fillId="0" borderId="18" xfId="0" applyFont="1" applyBorder="1" applyAlignment="1">
      <alignment horizontal="distributed" vertical="center"/>
    </xf>
    <xf numFmtId="0" fontId="0" fillId="0" borderId="13" xfId="0" applyBorder="1" applyAlignment="1">
      <alignment horizontal="distributed" vertical="center"/>
    </xf>
    <xf numFmtId="176" fontId="44" fillId="0" borderId="0" xfId="0" applyNumberFormat="1" applyFont="1" applyAlignment="1">
      <alignment vertical="center"/>
    </xf>
    <xf numFmtId="0" fontId="44" fillId="0" borderId="0" xfId="0" applyFont="1" applyAlignment="1">
      <alignment vertical="center"/>
    </xf>
    <xf numFmtId="0" fontId="0" fillId="0" borderId="0" xfId="0" applyAlignment="1">
      <alignment vertical="center"/>
    </xf>
    <xf numFmtId="0" fontId="3" fillId="0" borderId="0" xfId="0" applyFont="1" applyAlignment="1">
      <alignment horizontal="center" vertical="center"/>
    </xf>
    <xf numFmtId="177" fontId="0" fillId="0" borderId="0" xfId="0" applyNumberFormat="1" applyFont="1" applyAlignment="1">
      <alignment vertical="center"/>
    </xf>
    <xf numFmtId="0" fontId="0" fillId="0" borderId="13" xfId="0" applyFont="1" applyBorder="1" applyAlignment="1">
      <alignment vertical="center"/>
    </xf>
    <xf numFmtId="0" fontId="0" fillId="0" borderId="10" xfId="0" applyFont="1" applyBorder="1" applyAlignment="1">
      <alignment vertical="center"/>
    </xf>
    <xf numFmtId="0" fontId="0" fillId="0" borderId="14" xfId="0" applyFont="1" applyBorder="1" applyAlignment="1">
      <alignment vertical="center"/>
    </xf>
    <xf numFmtId="0" fontId="0" fillId="0" borderId="17" xfId="0" applyFont="1" applyBorder="1" applyAlignment="1">
      <alignment vertical="center"/>
    </xf>
    <xf numFmtId="0" fontId="0" fillId="0" borderId="12" xfId="0" applyFont="1" applyBorder="1" applyAlignment="1">
      <alignment vertical="center"/>
    </xf>
    <xf numFmtId="0" fontId="0" fillId="0" borderId="18" xfId="0" applyFont="1" applyBorder="1" applyAlignment="1">
      <alignment vertical="center"/>
    </xf>
    <xf numFmtId="181" fontId="0" fillId="0" borderId="0" xfId="0" applyNumberFormat="1" applyFont="1" applyAlignment="1">
      <alignment vertical="center"/>
    </xf>
    <xf numFmtId="0" fontId="0" fillId="0" borderId="12" xfId="0" applyFont="1" applyBorder="1" applyAlignment="1">
      <alignment horizontal="center" vertical="center"/>
    </xf>
    <xf numFmtId="0" fontId="0" fillId="0" borderId="0" xfId="0" applyFont="1" applyAlignment="1">
      <alignment horizontal="distributed" vertical="center"/>
    </xf>
    <xf numFmtId="176" fontId="0" fillId="0" borderId="19" xfId="0" applyNumberFormat="1" applyFont="1" applyBorder="1" applyAlignment="1">
      <alignment horizontal="center" vertical="center"/>
    </xf>
    <xf numFmtId="176" fontId="0" fillId="0" borderId="20" xfId="0" applyNumberFormat="1" applyFont="1" applyBorder="1" applyAlignment="1">
      <alignment horizontal="center" vertical="center"/>
    </xf>
    <xf numFmtId="176" fontId="0" fillId="0" borderId="0" xfId="0" applyNumberFormat="1" applyFont="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1:AJ60"/>
  <sheetViews>
    <sheetView view="pageBreakPreview" zoomScaleSheetLayoutView="100" zoomScalePageLayoutView="0" workbookViewId="0" topLeftCell="A1">
      <selection activeCell="AQ11" sqref="AQ11"/>
    </sheetView>
  </sheetViews>
  <sheetFormatPr defaultColWidth="8.796875" defaultRowHeight="14.25"/>
  <cols>
    <col min="1" max="38" width="2.59765625" style="34" customWidth="1"/>
    <col min="39" max="16384" width="9" style="34" customWidth="1"/>
  </cols>
  <sheetData>
    <row r="1" spans="2:36" ht="12.75" customHeight="1">
      <c r="B1" s="127" t="s">
        <v>238</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row>
    <row r="2" spans="2:36" ht="12.75" customHeight="1">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row>
    <row r="3" ht="12.75" customHeight="1"/>
    <row r="4" spans="23:36" ht="12.75" customHeight="1">
      <c r="W4" s="88" t="s">
        <v>125</v>
      </c>
      <c r="X4" s="89"/>
      <c r="Y4" s="89"/>
      <c r="Z4" s="89"/>
      <c r="AA4" s="89"/>
      <c r="AB4" s="130"/>
      <c r="AC4" s="131"/>
      <c r="AD4" s="131"/>
      <c r="AE4" s="131"/>
      <c r="AF4" s="131"/>
      <c r="AG4" s="131"/>
      <c r="AH4" s="131"/>
      <c r="AI4" s="131"/>
      <c r="AJ4" s="132"/>
    </row>
    <row r="5" spans="23:36" ht="12.75" customHeight="1">
      <c r="W5" s="128"/>
      <c r="X5" s="129"/>
      <c r="Y5" s="129"/>
      <c r="Z5" s="129"/>
      <c r="AA5" s="129"/>
      <c r="AB5" s="133"/>
      <c r="AC5" s="134"/>
      <c r="AD5" s="134"/>
      <c r="AE5" s="134"/>
      <c r="AF5" s="134"/>
      <c r="AG5" s="134"/>
      <c r="AH5" s="134"/>
      <c r="AI5" s="134"/>
      <c r="AJ5" s="135"/>
    </row>
    <row r="6" spans="23:36" ht="12.75" customHeight="1">
      <c r="W6" s="91"/>
      <c r="X6" s="92"/>
      <c r="Y6" s="92"/>
      <c r="Z6" s="92"/>
      <c r="AA6" s="92"/>
      <c r="AB6" s="136"/>
      <c r="AC6" s="137"/>
      <c r="AD6" s="137"/>
      <c r="AE6" s="137"/>
      <c r="AF6" s="137"/>
      <c r="AG6" s="137"/>
      <c r="AH6" s="137"/>
      <c r="AI6" s="137"/>
      <c r="AJ6" s="138"/>
    </row>
    <row r="7" ht="12.75" customHeight="1"/>
    <row r="8" spans="2:36" ht="12.75" customHeight="1">
      <c r="B8" s="116" t="s">
        <v>113</v>
      </c>
      <c r="C8" s="139" t="s">
        <v>230</v>
      </c>
      <c r="D8" s="86"/>
      <c r="E8" s="86"/>
      <c r="F8" s="86"/>
      <c r="G8" s="86"/>
      <c r="H8" s="86"/>
      <c r="I8" s="38"/>
      <c r="J8" s="121" t="s">
        <v>228</v>
      </c>
      <c r="K8" s="121"/>
      <c r="L8" s="35"/>
      <c r="M8" s="141"/>
      <c r="N8" s="141"/>
      <c r="O8" s="141"/>
      <c r="P8" s="35"/>
      <c r="Q8" s="35"/>
      <c r="R8" s="121" t="s">
        <v>229</v>
      </c>
      <c r="S8" s="121"/>
      <c r="T8" s="121"/>
      <c r="U8" s="121"/>
      <c r="V8" s="35"/>
      <c r="W8" s="125"/>
      <c r="X8" s="125"/>
      <c r="Y8" s="125"/>
      <c r="Z8" s="125"/>
      <c r="AA8" s="125"/>
      <c r="AB8" s="125"/>
      <c r="AC8" s="125"/>
      <c r="AD8" s="125"/>
      <c r="AE8" s="125"/>
      <c r="AF8" s="125"/>
      <c r="AG8" s="125"/>
      <c r="AH8" s="125"/>
      <c r="AI8" s="125"/>
      <c r="AJ8" s="39"/>
    </row>
    <row r="9" spans="2:36" ht="12.75" customHeight="1">
      <c r="B9" s="116"/>
      <c r="C9" s="139"/>
      <c r="D9" s="86"/>
      <c r="E9" s="86"/>
      <c r="F9" s="86"/>
      <c r="G9" s="86"/>
      <c r="H9" s="86"/>
      <c r="I9" s="40"/>
      <c r="J9" s="122"/>
      <c r="K9" s="122"/>
      <c r="L9" s="37"/>
      <c r="M9" s="142"/>
      <c r="N9" s="142"/>
      <c r="O9" s="142"/>
      <c r="P9" s="37"/>
      <c r="Q9" s="37"/>
      <c r="R9" s="122"/>
      <c r="S9" s="122"/>
      <c r="T9" s="122"/>
      <c r="U9" s="122"/>
      <c r="V9" s="37"/>
      <c r="W9" s="126"/>
      <c r="X9" s="126"/>
      <c r="Y9" s="126"/>
      <c r="Z9" s="126"/>
      <c r="AA9" s="126"/>
      <c r="AB9" s="126"/>
      <c r="AC9" s="126"/>
      <c r="AD9" s="126"/>
      <c r="AE9" s="126"/>
      <c r="AF9" s="126"/>
      <c r="AG9" s="126"/>
      <c r="AH9" s="126"/>
      <c r="AI9" s="126"/>
      <c r="AJ9" s="41"/>
    </row>
    <row r="10" spans="2:36" ht="12.75" customHeight="1">
      <c r="B10" s="116"/>
      <c r="C10" s="86"/>
      <c r="D10" s="86"/>
      <c r="E10" s="86"/>
      <c r="F10" s="86"/>
      <c r="G10" s="86"/>
      <c r="H10" s="86"/>
      <c r="I10" s="40"/>
      <c r="J10" s="123"/>
      <c r="K10" s="123" t="s">
        <v>231</v>
      </c>
      <c r="L10" s="123"/>
      <c r="M10" s="123"/>
      <c r="N10" s="123"/>
      <c r="O10" s="123"/>
      <c r="P10" s="43"/>
      <c r="Q10" s="126"/>
      <c r="R10" s="126"/>
      <c r="S10" s="126"/>
      <c r="T10" s="126"/>
      <c r="U10" s="126"/>
      <c r="V10" s="126"/>
      <c r="W10" s="126"/>
      <c r="X10" s="126"/>
      <c r="Y10" s="126"/>
      <c r="Z10" s="126"/>
      <c r="AA10" s="126"/>
      <c r="AB10" s="126"/>
      <c r="AC10" s="126"/>
      <c r="AD10" s="126"/>
      <c r="AE10" s="126"/>
      <c r="AF10" s="126"/>
      <c r="AG10" s="126"/>
      <c r="AH10" s="126"/>
      <c r="AI10" s="123"/>
      <c r="AJ10" s="41"/>
    </row>
    <row r="11" spans="2:36" ht="12.75" customHeight="1">
      <c r="B11" s="116"/>
      <c r="C11" s="86"/>
      <c r="D11" s="86"/>
      <c r="E11" s="86"/>
      <c r="F11" s="86"/>
      <c r="G11" s="86"/>
      <c r="H11" s="86"/>
      <c r="I11" s="44"/>
      <c r="J11" s="87"/>
      <c r="K11" s="87"/>
      <c r="L11" s="87"/>
      <c r="M11" s="87"/>
      <c r="N11" s="87"/>
      <c r="O11" s="87"/>
      <c r="P11" s="46"/>
      <c r="Q11" s="140"/>
      <c r="R11" s="140"/>
      <c r="S11" s="140"/>
      <c r="T11" s="140"/>
      <c r="U11" s="140"/>
      <c r="V11" s="140"/>
      <c r="W11" s="140"/>
      <c r="X11" s="140"/>
      <c r="Y11" s="140"/>
      <c r="Z11" s="140"/>
      <c r="AA11" s="140"/>
      <c r="AB11" s="140"/>
      <c r="AC11" s="140"/>
      <c r="AD11" s="140"/>
      <c r="AE11" s="140"/>
      <c r="AF11" s="140"/>
      <c r="AG11" s="140"/>
      <c r="AH11" s="140"/>
      <c r="AI11" s="87"/>
      <c r="AJ11" s="47"/>
    </row>
    <row r="12" ht="12.75" customHeight="1"/>
    <row r="13" spans="2:36" ht="12.75" customHeight="1">
      <c r="B13" s="116" t="s">
        <v>114</v>
      </c>
      <c r="C13" s="86" t="s">
        <v>124</v>
      </c>
      <c r="D13" s="86"/>
      <c r="E13" s="86"/>
      <c r="F13" s="86"/>
      <c r="G13" s="86"/>
      <c r="H13" s="86"/>
      <c r="I13" s="38"/>
      <c r="J13" s="119">
        <f>E20</f>
        <v>0</v>
      </c>
      <c r="K13" s="119"/>
      <c r="L13" s="48"/>
      <c r="M13" s="96" t="s">
        <v>52</v>
      </c>
      <c r="N13" s="96"/>
      <c r="O13" s="26"/>
      <c r="P13" s="119">
        <f>H20</f>
        <v>0</v>
      </c>
      <c r="Q13" s="119"/>
      <c r="R13" s="26"/>
      <c r="S13" s="96" t="s">
        <v>123</v>
      </c>
      <c r="T13" s="96"/>
      <c r="U13" s="48"/>
      <c r="V13" s="96" t="s">
        <v>115</v>
      </c>
      <c r="W13" s="96"/>
      <c r="X13" s="48"/>
      <c r="Y13" s="124">
        <f>L22</f>
        <v>0</v>
      </c>
      <c r="Z13" s="119"/>
      <c r="AA13" s="33"/>
      <c r="AB13" s="96" t="s">
        <v>52</v>
      </c>
      <c r="AC13" s="96"/>
      <c r="AD13" s="26"/>
      <c r="AE13" s="124">
        <f>O22</f>
        <v>0</v>
      </c>
      <c r="AF13" s="119"/>
      <c r="AG13" s="48"/>
      <c r="AH13" s="96" t="s">
        <v>123</v>
      </c>
      <c r="AI13" s="96"/>
      <c r="AJ13" s="39"/>
    </row>
    <row r="14" spans="2:36" ht="12.75" customHeight="1">
      <c r="B14" s="116"/>
      <c r="C14" s="86"/>
      <c r="D14" s="86"/>
      <c r="E14" s="86"/>
      <c r="F14" s="86"/>
      <c r="G14" s="86"/>
      <c r="H14" s="86"/>
      <c r="I14" s="44"/>
      <c r="J14" s="120"/>
      <c r="K14" s="120"/>
      <c r="L14" s="49"/>
      <c r="M14" s="97"/>
      <c r="N14" s="97"/>
      <c r="O14" s="28"/>
      <c r="P14" s="120"/>
      <c r="Q14" s="120"/>
      <c r="R14" s="28"/>
      <c r="S14" s="97"/>
      <c r="T14" s="97"/>
      <c r="U14" s="49"/>
      <c r="V14" s="97"/>
      <c r="W14" s="97"/>
      <c r="X14" s="49"/>
      <c r="Y14" s="120"/>
      <c r="Z14" s="120"/>
      <c r="AA14" s="45"/>
      <c r="AB14" s="97"/>
      <c r="AC14" s="97"/>
      <c r="AD14" s="28"/>
      <c r="AE14" s="120"/>
      <c r="AF14" s="120"/>
      <c r="AG14" s="49"/>
      <c r="AH14" s="97"/>
      <c r="AI14" s="97"/>
      <c r="AJ14" s="47"/>
    </row>
    <row r="15" ht="12.75" customHeight="1"/>
    <row r="16" spans="2:36" ht="12.75" customHeight="1">
      <c r="B16" s="98" t="s">
        <v>116</v>
      </c>
      <c r="C16" s="88" t="s">
        <v>226</v>
      </c>
      <c r="D16" s="89"/>
      <c r="E16" s="89"/>
      <c r="F16" s="89"/>
      <c r="G16" s="89"/>
      <c r="H16" s="90"/>
      <c r="I16" s="50"/>
      <c r="J16" s="51"/>
      <c r="K16" s="51"/>
      <c r="L16" s="51"/>
      <c r="M16" s="51"/>
      <c r="N16" s="110">
        <f>AF23</f>
        <v>0</v>
      </c>
      <c r="O16" s="111"/>
      <c r="P16" s="111"/>
      <c r="Q16" s="111"/>
      <c r="R16" s="111"/>
      <c r="S16" s="96" t="s">
        <v>52</v>
      </c>
      <c r="T16" s="113"/>
      <c r="U16" s="48"/>
      <c r="V16" s="5"/>
      <c r="W16" s="96" t="s">
        <v>117</v>
      </c>
      <c r="X16" s="48"/>
      <c r="Y16" s="100">
        <f>Y23</f>
        <v>0</v>
      </c>
      <c r="Z16" s="117"/>
      <c r="AA16" s="117"/>
      <c r="AB16" s="117"/>
      <c r="AC16" s="117"/>
      <c r="AD16" s="96" t="s">
        <v>56</v>
      </c>
      <c r="AE16" s="113"/>
      <c r="AF16" s="51"/>
      <c r="AG16" s="96" t="s">
        <v>118</v>
      </c>
      <c r="AH16" s="51"/>
      <c r="AI16" s="51"/>
      <c r="AJ16" s="52"/>
    </row>
    <row r="17" spans="2:36" ht="12.75" customHeight="1">
      <c r="B17" s="99"/>
      <c r="C17" s="91"/>
      <c r="D17" s="92"/>
      <c r="E17" s="92"/>
      <c r="F17" s="92"/>
      <c r="G17" s="92"/>
      <c r="H17" s="93"/>
      <c r="I17" s="53"/>
      <c r="J17" s="46"/>
      <c r="K17" s="46"/>
      <c r="L17" s="46"/>
      <c r="M17" s="46"/>
      <c r="N17" s="112"/>
      <c r="O17" s="112"/>
      <c r="P17" s="112"/>
      <c r="Q17" s="112"/>
      <c r="R17" s="112"/>
      <c r="S17" s="114"/>
      <c r="T17" s="114"/>
      <c r="U17" s="49"/>
      <c r="V17" s="49"/>
      <c r="W17" s="97"/>
      <c r="X17" s="49"/>
      <c r="Y17" s="118"/>
      <c r="Z17" s="118"/>
      <c r="AA17" s="118"/>
      <c r="AB17" s="118"/>
      <c r="AC17" s="118"/>
      <c r="AD17" s="114"/>
      <c r="AE17" s="114"/>
      <c r="AF17" s="46"/>
      <c r="AG17" s="97"/>
      <c r="AH17" s="46"/>
      <c r="AI17" s="46"/>
      <c r="AJ17" s="54"/>
    </row>
    <row r="18" spans="2:36" ht="12.75" customHeight="1">
      <c r="B18" s="42"/>
      <c r="C18" s="36"/>
      <c r="D18" s="36"/>
      <c r="E18" s="36"/>
      <c r="F18" s="36"/>
      <c r="G18" s="36"/>
      <c r="H18" s="36"/>
      <c r="I18" s="43"/>
      <c r="J18" s="43"/>
      <c r="K18" s="43"/>
      <c r="L18" s="43"/>
      <c r="M18" s="43"/>
      <c r="N18" s="55"/>
      <c r="O18" s="55"/>
      <c r="P18" s="55"/>
      <c r="Q18" s="55"/>
      <c r="R18" s="55"/>
      <c r="S18" s="43"/>
      <c r="T18" s="43"/>
      <c r="U18" s="56"/>
      <c r="V18" s="56"/>
      <c r="W18" s="27"/>
      <c r="X18" s="56"/>
      <c r="Y18" s="56"/>
      <c r="Z18" s="56"/>
      <c r="AA18" s="56"/>
      <c r="AB18" s="56"/>
      <c r="AC18" s="56"/>
      <c r="AD18" s="43"/>
      <c r="AE18" s="43"/>
      <c r="AF18" s="43"/>
      <c r="AG18" s="27"/>
      <c r="AH18" s="43"/>
      <c r="AI18" s="43"/>
      <c r="AJ18" s="43"/>
    </row>
    <row r="19" spans="2:36" ht="12.75" customHeight="1">
      <c r="B19" s="83"/>
      <c r="C19" s="84"/>
      <c r="D19" s="85"/>
      <c r="E19" s="67" t="s">
        <v>131</v>
      </c>
      <c r="F19" s="68"/>
      <c r="G19" s="68"/>
      <c r="H19" s="68"/>
      <c r="I19" s="68"/>
      <c r="J19" s="68"/>
      <c r="K19" s="69"/>
      <c r="L19" s="67" t="s">
        <v>132</v>
      </c>
      <c r="M19" s="68"/>
      <c r="N19" s="68"/>
      <c r="O19" s="68"/>
      <c r="P19" s="68"/>
      <c r="Q19" s="68"/>
      <c r="R19" s="69"/>
      <c r="S19" s="67" t="s">
        <v>129</v>
      </c>
      <c r="T19" s="68"/>
      <c r="U19" s="68"/>
      <c r="V19" s="68"/>
      <c r="W19" s="69"/>
      <c r="X19" s="67" t="s">
        <v>130</v>
      </c>
      <c r="Y19" s="68"/>
      <c r="Z19" s="68"/>
      <c r="AA19" s="68"/>
      <c r="AB19" s="68"/>
      <c r="AC19" s="68"/>
      <c r="AD19" s="69"/>
      <c r="AE19" s="67" t="s">
        <v>133</v>
      </c>
      <c r="AF19" s="68"/>
      <c r="AG19" s="68"/>
      <c r="AH19" s="68"/>
      <c r="AI19" s="68"/>
      <c r="AJ19" s="69"/>
    </row>
    <row r="20" spans="2:36" ht="12.75" customHeight="1">
      <c r="B20" s="67" t="s">
        <v>126</v>
      </c>
      <c r="C20" s="68"/>
      <c r="D20" s="68"/>
      <c r="E20" s="81"/>
      <c r="F20" s="82"/>
      <c r="G20" s="45" t="s">
        <v>52</v>
      </c>
      <c r="H20" s="82"/>
      <c r="I20" s="82"/>
      <c r="J20" s="45" t="s">
        <v>123</v>
      </c>
      <c r="K20" s="54"/>
      <c r="L20" s="81"/>
      <c r="M20" s="82"/>
      <c r="N20" s="45" t="s">
        <v>52</v>
      </c>
      <c r="O20" s="82"/>
      <c r="P20" s="82"/>
      <c r="Q20" s="45" t="s">
        <v>123</v>
      </c>
      <c r="R20" s="46"/>
      <c r="S20" s="53"/>
      <c r="T20" s="80"/>
      <c r="U20" s="80"/>
      <c r="V20" s="45" t="s">
        <v>123</v>
      </c>
      <c r="W20" s="54"/>
      <c r="X20" s="53"/>
      <c r="Y20" s="80"/>
      <c r="Z20" s="80"/>
      <c r="AA20" s="80"/>
      <c r="AB20" s="68" t="s">
        <v>56</v>
      </c>
      <c r="AC20" s="68"/>
      <c r="AD20" s="54"/>
      <c r="AE20" s="77"/>
      <c r="AF20" s="78"/>
      <c r="AG20" s="78"/>
      <c r="AH20" s="78"/>
      <c r="AI20" s="78"/>
      <c r="AJ20" s="79"/>
    </row>
    <row r="21" spans="2:36" ht="12.75" customHeight="1">
      <c r="B21" s="67" t="s">
        <v>127</v>
      </c>
      <c r="C21" s="68"/>
      <c r="D21" s="69"/>
      <c r="E21" s="71"/>
      <c r="F21" s="70"/>
      <c r="G21" s="45" t="s">
        <v>52</v>
      </c>
      <c r="H21" s="70"/>
      <c r="I21" s="70"/>
      <c r="J21" s="45" t="s">
        <v>123</v>
      </c>
      <c r="K21" s="54"/>
      <c r="L21" s="71"/>
      <c r="M21" s="70"/>
      <c r="N21" s="45" t="s">
        <v>52</v>
      </c>
      <c r="O21" s="70"/>
      <c r="P21" s="70"/>
      <c r="Q21" s="45" t="s">
        <v>123</v>
      </c>
      <c r="R21" s="46"/>
      <c r="S21" s="53"/>
      <c r="T21" s="80"/>
      <c r="U21" s="80"/>
      <c r="V21" s="45" t="s">
        <v>123</v>
      </c>
      <c r="W21" s="54"/>
      <c r="X21" s="53"/>
      <c r="Y21" s="80"/>
      <c r="Z21" s="80"/>
      <c r="AA21" s="80"/>
      <c r="AB21" s="68" t="s">
        <v>56</v>
      </c>
      <c r="AC21" s="68"/>
      <c r="AD21" s="54"/>
      <c r="AE21" s="77"/>
      <c r="AF21" s="78"/>
      <c r="AG21" s="78"/>
      <c r="AH21" s="78"/>
      <c r="AI21" s="78"/>
      <c r="AJ21" s="79"/>
    </row>
    <row r="22" spans="2:36" ht="12.75" customHeight="1">
      <c r="B22" s="67" t="s">
        <v>128</v>
      </c>
      <c r="C22" s="68"/>
      <c r="D22" s="69"/>
      <c r="E22" s="71"/>
      <c r="F22" s="70"/>
      <c r="G22" s="45" t="s">
        <v>52</v>
      </c>
      <c r="H22" s="70"/>
      <c r="I22" s="70"/>
      <c r="J22" s="45" t="s">
        <v>123</v>
      </c>
      <c r="K22" s="54"/>
      <c r="L22" s="71"/>
      <c r="M22" s="70"/>
      <c r="N22" s="45" t="s">
        <v>52</v>
      </c>
      <c r="O22" s="70"/>
      <c r="P22" s="70"/>
      <c r="Q22" s="45" t="s">
        <v>123</v>
      </c>
      <c r="R22" s="46"/>
      <c r="S22" s="53"/>
      <c r="T22" s="80"/>
      <c r="U22" s="80"/>
      <c r="V22" s="45" t="s">
        <v>123</v>
      </c>
      <c r="W22" s="54"/>
      <c r="X22" s="53"/>
      <c r="Y22" s="80"/>
      <c r="Z22" s="80"/>
      <c r="AA22" s="80"/>
      <c r="AB22" s="68" t="s">
        <v>56</v>
      </c>
      <c r="AC22" s="68"/>
      <c r="AD22" s="54"/>
      <c r="AE22" s="77"/>
      <c r="AF22" s="78"/>
      <c r="AG22" s="78"/>
      <c r="AH22" s="78"/>
      <c r="AI22" s="78"/>
      <c r="AJ22" s="79"/>
    </row>
    <row r="23" spans="2:36" ht="12.75" customHeight="1">
      <c r="B23" s="67" t="s">
        <v>134</v>
      </c>
      <c r="C23" s="68"/>
      <c r="D23" s="69"/>
      <c r="E23" s="73"/>
      <c r="F23" s="74"/>
      <c r="G23" s="74"/>
      <c r="H23" s="74"/>
      <c r="I23" s="74"/>
      <c r="J23" s="74"/>
      <c r="K23" s="74"/>
      <c r="L23" s="74"/>
      <c r="M23" s="74"/>
      <c r="N23" s="74"/>
      <c r="O23" s="74"/>
      <c r="P23" s="74"/>
      <c r="Q23" s="74"/>
      <c r="R23" s="74"/>
      <c r="S23" s="57"/>
      <c r="T23" s="115">
        <f>SUM(T20:U22)</f>
        <v>0</v>
      </c>
      <c r="U23" s="115"/>
      <c r="V23" s="58" t="s">
        <v>123</v>
      </c>
      <c r="W23" s="59"/>
      <c r="X23" s="57"/>
      <c r="Y23" s="115">
        <f>SUM(Y20:AA22)</f>
        <v>0</v>
      </c>
      <c r="Z23" s="115"/>
      <c r="AA23" s="115"/>
      <c r="AB23" s="95" t="s">
        <v>56</v>
      </c>
      <c r="AC23" s="68"/>
      <c r="AD23" s="59"/>
      <c r="AE23" s="60"/>
      <c r="AF23" s="94">
        <f>IF(Y23&lt;300,ROUNDDOWN(Y23/100,2),3)</f>
        <v>0</v>
      </c>
      <c r="AG23" s="94"/>
      <c r="AH23" s="94"/>
      <c r="AI23" s="58" t="s">
        <v>52</v>
      </c>
      <c r="AJ23" s="61"/>
    </row>
    <row r="24" ht="12.75" customHeight="1"/>
    <row r="25" spans="2:36" ht="12.75" customHeight="1">
      <c r="B25" s="116" t="s">
        <v>119</v>
      </c>
      <c r="C25" s="86" t="s">
        <v>233</v>
      </c>
      <c r="D25" s="86"/>
      <c r="E25" s="86"/>
      <c r="F25" s="86"/>
      <c r="G25" s="86"/>
      <c r="H25" s="86"/>
      <c r="I25" s="38"/>
      <c r="J25" s="48"/>
      <c r="K25" s="48"/>
      <c r="L25" s="48"/>
      <c r="M25" s="48"/>
      <c r="N25" s="48"/>
      <c r="O25" s="48"/>
      <c r="P25" s="48"/>
      <c r="Q25" s="48"/>
      <c r="R25" s="48"/>
      <c r="S25" s="48"/>
      <c r="T25" s="48"/>
      <c r="U25" s="48"/>
      <c r="V25" s="48"/>
      <c r="W25" s="48"/>
      <c r="X25" s="48"/>
      <c r="Y25" s="108"/>
      <c r="Z25" s="108"/>
      <c r="AA25" s="108"/>
      <c r="AB25" s="108"/>
      <c r="AC25" s="108"/>
      <c r="AD25" s="96" t="s">
        <v>53</v>
      </c>
      <c r="AE25" s="96"/>
      <c r="AF25" s="48"/>
      <c r="AG25" s="48"/>
      <c r="AH25" s="48"/>
      <c r="AI25" s="48"/>
      <c r="AJ25" s="39"/>
    </row>
    <row r="26" spans="2:36" ht="12.75" customHeight="1">
      <c r="B26" s="116"/>
      <c r="C26" s="86"/>
      <c r="D26" s="86"/>
      <c r="E26" s="86"/>
      <c r="F26" s="86"/>
      <c r="G26" s="86"/>
      <c r="H26" s="86"/>
      <c r="I26" s="44"/>
      <c r="J26" s="49"/>
      <c r="K26" s="49"/>
      <c r="L26" s="49"/>
      <c r="M26" s="49"/>
      <c r="N26" s="49"/>
      <c r="O26" s="49"/>
      <c r="P26" s="49"/>
      <c r="Q26" s="49"/>
      <c r="R26" s="49"/>
      <c r="S26" s="49"/>
      <c r="T26" s="49"/>
      <c r="U26" s="49"/>
      <c r="V26" s="49"/>
      <c r="W26" s="49"/>
      <c r="X26" s="49"/>
      <c r="Y26" s="109"/>
      <c r="Z26" s="109"/>
      <c r="AA26" s="109"/>
      <c r="AB26" s="109"/>
      <c r="AC26" s="109"/>
      <c r="AD26" s="97"/>
      <c r="AE26" s="97"/>
      <c r="AF26" s="49"/>
      <c r="AG26" s="49"/>
      <c r="AH26" s="49"/>
      <c r="AI26" s="49"/>
      <c r="AJ26" s="47"/>
    </row>
    <row r="27" ht="12.75" customHeight="1"/>
    <row r="28" spans="2:36" ht="12.75" customHeight="1">
      <c r="B28" s="98" t="s">
        <v>120</v>
      </c>
      <c r="C28" s="88" t="s">
        <v>55</v>
      </c>
      <c r="D28" s="89"/>
      <c r="E28" s="89"/>
      <c r="F28" s="89"/>
      <c r="G28" s="89"/>
      <c r="H28" s="90"/>
      <c r="I28" s="50"/>
      <c r="J28" s="51"/>
      <c r="K28" s="51"/>
      <c r="L28" s="51"/>
      <c r="M28" s="51"/>
      <c r="N28" s="51"/>
      <c r="O28" s="51"/>
      <c r="P28" s="51"/>
      <c r="Q28" s="51"/>
      <c r="R28" s="51"/>
      <c r="S28" s="100">
        <f>K32+K33</f>
        <v>0</v>
      </c>
      <c r="T28" s="100"/>
      <c r="U28" s="100"/>
      <c r="V28" s="100"/>
      <c r="W28" s="100"/>
      <c r="X28" s="100"/>
      <c r="Y28" s="100"/>
      <c r="Z28" s="100"/>
      <c r="AA28" s="100"/>
      <c r="AB28" s="100"/>
      <c r="AC28" s="100"/>
      <c r="AD28" s="96" t="s">
        <v>54</v>
      </c>
      <c r="AE28" s="96"/>
      <c r="AF28" s="51"/>
      <c r="AG28" s="51"/>
      <c r="AH28" s="51"/>
      <c r="AI28" s="51"/>
      <c r="AJ28" s="52"/>
    </row>
    <row r="29" spans="2:36" ht="12.75" customHeight="1">
      <c r="B29" s="99"/>
      <c r="C29" s="91"/>
      <c r="D29" s="92"/>
      <c r="E29" s="92"/>
      <c r="F29" s="92"/>
      <c r="G29" s="92"/>
      <c r="H29" s="93"/>
      <c r="I29" s="53"/>
      <c r="J29" s="46"/>
      <c r="K29" s="46"/>
      <c r="L29" s="46"/>
      <c r="M29" s="46"/>
      <c r="N29" s="46"/>
      <c r="O29" s="46"/>
      <c r="P29" s="46"/>
      <c r="Q29" s="46"/>
      <c r="R29" s="46"/>
      <c r="S29" s="101"/>
      <c r="T29" s="101"/>
      <c r="U29" s="101"/>
      <c r="V29" s="101"/>
      <c r="W29" s="101"/>
      <c r="X29" s="101"/>
      <c r="Y29" s="101"/>
      <c r="Z29" s="101"/>
      <c r="AA29" s="101"/>
      <c r="AB29" s="101"/>
      <c r="AC29" s="101"/>
      <c r="AD29" s="97"/>
      <c r="AE29" s="97"/>
      <c r="AF29" s="46"/>
      <c r="AG29" s="46"/>
      <c r="AH29" s="46"/>
      <c r="AI29" s="46"/>
      <c r="AJ29" s="54"/>
    </row>
    <row r="30" spans="2:36" ht="12.75" customHeight="1">
      <c r="B30" s="42"/>
      <c r="C30" s="36"/>
      <c r="D30" s="36"/>
      <c r="E30" s="36"/>
      <c r="F30" s="36"/>
      <c r="G30" s="36"/>
      <c r="H30" s="36"/>
      <c r="I30" s="43"/>
      <c r="J30" s="43"/>
      <c r="K30" s="43"/>
      <c r="L30" s="43"/>
      <c r="M30" s="43"/>
      <c r="N30" s="43"/>
      <c r="O30" s="43"/>
      <c r="P30" s="43"/>
      <c r="Q30" s="43"/>
      <c r="R30" s="43"/>
      <c r="S30" s="29"/>
      <c r="T30" s="29"/>
      <c r="U30" s="29"/>
      <c r="V30" s="29"/>
      <c r="W30" s="29"/>
      <c r="X30" s="29"/>
      <c r="Y30" s="29"/>
      <c r="Z30" s="29"/>
      <c r="AA30" s="29"/>
      <c r="AB30" s="29"/>
      <c r="AC30" s="29"/>
      <c r="AD30" s="27"/>
      <c r="AE30" s="27"/>
      <c r="AF30" s="43"/>
      <c r="AG30" s="43"/>
      <c r="AH30" s="43"/>
      <c r="AI30" s="43"/>
      <c r="AJ30" s="43"/>
    </row>
    <row r="31" spans="2:18" ht="12.75" customHeight="1">
      <c r="B31" s="83"/>
      <c r="C31" s="84"/>
      <c r="D31" s="84"/>
      <c r="E31" s="84"/>
      <c r="F31" s="84"/>
      <c r="G31" s="84"/>
      <c r="H31" s="84"/>
      <c r="I31" s="85"/>
      <c r="J31" s="67" t="s">
        <v>209</v>
      </c>
      <c r="K31" s="68"/>
      <c r="L31" s="68"/>
      <c r="M31" s="68"/>
      <c r="N31" s="68"/>
      <c r="O31" s="68"/>
      <c r="P31" s="68"/>
      <c r="Q31" s="68"/>
      <c r="R31" s="69"/>
    </row>
    <row r="32" spans="2:18" ht="12.75" customHeight="1">
      <c r="B32" s="57"/>
      <c r="C32" s="76" t="s">
        <v>207</v>
      </c>
      <c r="D32" s="76"/>
      <c r="E32" s="76"/>
      <c r="F32" s="76"/>
      <c r="G32" s="76"/>
      <c r="H32" s="76"/>
      <c r="I32" s="59"/>
      <c r="J32" s="57"/>
      <c r="K32" s="75">
        <f>'基本'!AD191</f>
        <v>0</v>
      </c>
      <c r="L32" s="75"/>
      <c r="M32" s="75"/>
      <c r="N32" s="75"/>
      <c r="O32" s="75"/>
      <c r="P32" s="75"/>
      <c r="Q32" s="62" t="s">
        <v>54</v>
      </c>
      <c r="R32" s="59"/>
    </row>
    <row r="33" spans="2:18" ht="12.75" customHeight="1">
      <c r="B33" s="57"/>
      <c r="C33" s="76" t="s">
        <v>208</v>
      </c>
      <c r="D33" s="76"/>
      <c r="E33" s="76"/>
      <c r="F33" s="76"/>
      <c r="G33" s="76"/>
      <c r="H33" s="76"/>
      <c r="I33" s="59"/>
      <c r="J33" s="57"/>
      <c r="K33" s="75">
        <f>'比例'!AD128</f>
        <v>0</v>
      </c>
      <c r="L33" s="75"/>
      <c r="M33" s="75"/>
      <c r="N33" s="75"/>
      <c r="O33" s="75"/>
      <c r="P33" s="75"/>
      <c r="Q33" s="62" t="s">
        <v>54</v>
      </c>
      <c r="R33" s="59"/>
    </row>
    <row r="34" ht="12.75" customHeight="1"/>
    <row r="35" spans="2:36" ht="12.75" customHeight="1">
      <c r="B35" s="98" t="s">
        <v>121</v>
      </c>
      <c r="C35" s="102" t="s">
        <v>219</v>
      </c>
      <c r="D35" s="103"/>
      <c r="E35" s="103"/>
      <c r="F35" s="103"/>
      <c r="G35" s="103"/>
      <c r="H35" s="104"/>
      <c r="I35" s="50"/>
      <c r="J35" s="51"/>
      <c r="K35" s="51"/>
      <c r="L35" s="51"/>
      <c r="M35" s="51"/>
      <c r="N35" s="51"/>
      <c r="O35" s="51"/>
      <c r="P35" s="51"/>
      <c r="Q35" s="51"/>
      <c r="R35" s="51"/>
      <c r="S35" s="100" t="e">
        <f>ROUNDDOWN(S28/N16/Y25/100,0)*100</f>
        <v>#DIV/0!</v>
      </c>
      <c r="T35" s="100"/>
      <c r="U35" s="100"/>
      <c r="V35" s="100"/>
      <c r="W35" s="100"/>
      <c r="X35" s="100"/>
      <c r="Y35" s="100"/>
      <c r="Z35" s="100"/>
      <c r="AA35" s="100"/>
      <c r="AB35" s="100"/>
      <c r="AC35" s="100"/>
      <c r="AD35" s="96" t="s">
        <v>54</v>
      </c>
      <c r="AE35" s="96"/>
      <c r="AF35" s="51"/>
      <c r="AG35" s="51"/>
      <c r="AH35" s="51"/>
      <c r="AI35" s="51"/>
      <c r="AJ35" s="52"/>
    </row>
    <row r="36" spans="2:36" ht="12.75" customHeight="1">
      <c r="B36" s="99"/>
      <c r="C36" s="105"/>
      <c r="D36" s="106"/>
      <c r="E36" s="106"/>
      <c r="F36" s="106"/>
      <c r="G36" s="106"/>
      <c r="H36" s="107"/>
      <c r="I36" s="53"/>
      <c r="J36" s="46"/>
      <c r="K36" s="46"/>
      <c r="L36" s="46"/>
      <c r="M36" s="46"/>
      <c r="N36" s="46"/>
      <c r="O36" s="46"/>
      <c r="P36" s="46"/>
      <c r="Q36" s="46"/>
      <c r="R36" s="46"/>
      <c r="S36" s="101"/>
      <c r="T36" s="101"/>
      <c r="U36" s="101"/>
      <c r="V36" s="101"/>
      <c r="W36" s="101"/>
      <c r="X36" s="101"/>
      <c r="Y36" s="101"/>
      <c r="Z36" s="101"/>
      <c r="AA36" s="101"/>
      <c r="AB36" s="101"/>
      <c r="AC36" s="101"/>
      <c r="AD36" s="97"/>
      <c r="AE36" s="97"/>
      <c r="AF36" s="46"/>
      <c r="AG36" s="46"/>
      <c r="AH36" s="46"/>
      <c r="AI36" s="46"/>
      <c r="AJ36" s="54"/>
    </row>
    <row r="37" ht="14.25" customHeight="1"/>
    <row r="38" spans="2:36" ht="12" customHeight="1">
      <c r="B38" s="63"/>
      <c r="C38" s="64"/>
      <c r="D38" s="64"/>
      <c r="E38" s="64"/>
      <c r="F38" s="64"/>
      <c r="G38" s="64"/>
      <c r="H38" s="64"/>
      <c r="I38" s="43"/>
      <c r="J38" s="43"/>
      <c r="K38" s="43"/>
      <c r="L38" s="43"/>
      <c r="M38" s="43"/>
      <c r="N38" s="43"/>
      <c r="O38" s="43"/>
      <c r="P38" s="43"/>
      <c r="Q38" s="43"/>
      <c r="R38" s="43"/>
      <c r="S38" s="30"/>
      <c r="T38" s="30"/>
      <c r="U38" s="30"/>
      <c r="V38" s="30"/>
      <c r="W38" s="30"/>
      <c r="X38" s="30"/>
      <c r="Y38" s="30"/>
      <c r="Z38" s="30"/>
      <c r="AA38" s="30"/>
      <c r="AB38" s="30"/>
      <c r="AC38" s="30"/>
      <c r="AD38" s="27"/>
      <c r="AE38" s="27"/>
      <c r="AF38" s="65"/>
      <c r="AG38" s="65"/>
      <c r="AH38" s="65"/>
      <c r="AI38" s="65"/>
      <c r="AJ38" s="65"/>
    </row>
    <row r="39" spans="2:4" ht="12.75" customHeight="1">
      <c r="B39" s="34" t="s">
        <v>212</v>
      </c>
      <c r="D39" s="34" t="s">
        <v>223</v>
      </c>
    </row>
    <row r="40" ht="12.75" customHeight="1"/>
    <row r="41" spans="2:6" ht="12.75" customHeight="1">
      <c r="B41" s="34" t="s">
        <v>222</v>
      </c>
      <c r="D41" s="66"/>
      <c r="E41" s="66"/>
      <c r="F41" s="34" t="s">
        <v>224</v>
      </c>
    </row>
    <row r="42" ht="12.75" customHeight="1"/>
    <row r="43" spans="2:4" ht="12.75" customHeight="1">
      <c r="B43" s="34" t="s">
        <v>210</v>
      </c>
      <c r="D43" s="34" t="s">
        <v>234</v>
      </c>
    </row>
    <row r="44" ht="12.75" customHeight="1">
      <c r="C44" s="34" t="s">
        <v>211</v>
      </c>
    </row>
    <row r="45" ht="12.75" customHeight="1"/>
    <row r="46" spans="2:4" ht="12.75" customHeight="1">
      <c r="B46" s="34" t="s">
        <v>212</v>
      </c>
      <c r="D46" s="34" t="s">
        <v>214</v>
      </c>
    </row>
    <row r="47" ht="12.75" customHeight="1">
      <c r="C47" s="34" t="s">
        <v>213</v>
      </c>
    </row>
    <row r="48" ht="12.75" customHeight="1"/>
    <row r="49" spans="2:4" ht="12.75" customHeight="1">
      <c r="B49" s="34" t="s">
        <v>212</v>
      </c>
      <c r="D49" s="34" t="s">
        <v>227</v>
      </c>
    </row>
    <row r="50" ht="12.75" customHeight="1"/>
    <row r="51" spans="2:4" ht="12.75" customHeight="1">
      <c r="B51" s="34" t="s">
        <v>215</v>
      </c>
      <c r="D51" s="34" t="s">
        <v>216</v>
      </c>
    </row>
    <row r="52" ht="12.75" customHeight="1"/>
    <row r="53" spans="2:4" ht="12.75" customHeight="1">
      <c r="B53" s="34" t="s">
        <v>217</v>
      </c>
      <c r="D53" s="34" t="s">
        <v>235</v>
      </c>
    </row>
    <row r="54" ht="12.75" customHeight="1">
      <c r="D54" s="24"/>
    </row>
    <row r="55" spans="2:4" ht="12.75" customHeight="1">
      <c r="B55" s="34" t="s">
        <v>218</v>
      </c>
      <c r="D55" s="34" t="s">
        <v>236</v>
      </c>
    </row>
    <row r="56" spans="4:19" ht="12.75" customHeight="1">
      <c r="D56" s="46"/>
      <c r="E56" s="87" t="s">
        <v>225</v>
      </c>
      <c r="F56" s="87"/>
      <c r="G56" s="87"/>
      <c r="H56" s="87"/>
      <c r="I56" s="87"/>
      <c r="J56" s="87"/>
      <c r="K56" s="87"/>
      <c r="L56" s="87"/>
      <c r="M56" s="87"/>
      <c r="N56" s="87"/>
      <c r="O56" s="87"/>
      <c r="P56" s="87"/>
      <c r="Q56" s="87"/>
      <c r="R56" s="87"/>
      <c r="S56" s="46"/>
    </row>
    <row r="57" spans="4:19" ht="12.75" customHeight="1">
      <c r="D57" s="72" t="s">
        <v>237</v>
      </c>
      <c r="E57" s="72"/>
      <c r="F57" s="72"/>
      <c r="G57" s="72"/>
      <c r="H57" s="72"/>
      <c r="I57" s="72"/>
      <c r="J57" s="72"/>
      <c r="K57" s="72"/>
      <c r="L57" s="72"/>
      <c r="M57" s="72"/>
      <c r="N57" s="72"/>
      <c r="O57" s="72"/>
      <c r="P57" s="72"/>
      <c r="Q57" s="72"/>
      <c r="R57" s="72"/>
      <c r="S57" s="72"/>
    </row>
    <row r="58" ht="12.75" customHeight="1"/>
    <row r="59" spans="2:4" ht="12.75" customHeight="1">
      <c r="B59" s="34" t="s">
        <v>210</v>
      </c>
      <c r="D59" s="34" t="s">
        <v>220</v>
      </c>
    </row>
    <row r="60" ht="12.75" customHeight="1">
      <c r="D60" s="34" t="s">
        <v>221</v>
      </c>
    </row>
    <row r="61" ht="12.75" customHeight="1"/>
    <row r="62" ht="12.75" customHeight="1"/>
    <row r="63" ht="12.75" customHeight="1"/>
    <row r="64" ht="12.75" customHeight="1"/>
    <row r="65" ht="12.75" customHeight="1"/>
    <row r="66" ht="12.75" customHeight="1"/>
    <row r="67" ht="12.75" customHeight="1"/>
    <row r="68" ht="12.75" customHeight="1"/>
  </sheetData>
  <sheetProtection/>
  <mergeCells count="91">
    <mergeCell ref="B1:AJ2"/>
    <mergeCell ref="W4:AA6"/>
    <mergeCell ref="AB4:AJ6"/>
    <mergeCell ref="C8:H11"/>
    <mergeCell ref="B8:B11"/>
    <mergeCell ref="AI10:AI11"/>
    <mergeCell ref="Q10:AH11"/>
    <mergeCell ref="K10:O11"/>
    <mergeCell ref="J8:K9"/>
    <mergeCell ref="M8:O9"/>
    <mergeCell ref="R8:U9"/>
    <mergeCell ref="J10:J11"/>
    <mergeCell ref="Y13:Z14"/>
    <mergeCell ref="AB13:AC14"/>
    <mergeCell ref="S13:T14"/>
    <mergeCell ref="V13:W14"/>
    <mergeCell ref="W8:AI9"/>
    <mergeCell ref="AH13:AI14"/>
    <mergeCell ref="AE13:AF14"/>
    <mergeCell ref="B13:B14"/>
    <mergeCell ref="Y16:AC17"/>
    <mergeCell ref="W16:W17"/>
    <mergeCell ref="B25:B26"/>
    <mergeCell ref="B16:B17"/>
    <mergeCell ref="P13:Q14"/>
    <mergeCell ref="M13:N14"/>
    <mergeCell ref="J13:K14"/>
    <mergeCell ref="B20:D20"/>
    <mergeCell ref="L20:M20"/>
    <mergeCell ref="AD25:AE26"/>
    <mergeCell ref="Y25:AC26"/>
    <mergeCell ref="N16:R17"/>
    <mergeCell ref="S16:T17"/>
    <mergeCell ref="AD16:AE17"/>
    <mergeCell ref="AE19:AJ19"/>
    <mergeCell ref="T23:U23"/>
    <mergeCell ref="Y23:AA23"/>
    <mergeCell ref="AB20:AC20"/>
    <mergeCell ref="T20:U20"/>
    <mergeCell ref="AD35:AE36"/>
    <mergeCell ref="B28:B29"/>
    <mergeCell ref="C28:H29"/>
    <mergeCell ref="AD28:AE29"/>
    <mergeCell ref="S28:AC29"/>
    <mergeCell ref="B35:B36"/>
    <mergeCell ref="C35:H36"/>
    <mergeCell ref="J31:R31"/>
    <mergeCell ref="S35:AC36"/>
    <mergeCell ref="C33:H33"/>
    <mergeCell ref="C13:H14"/>
    <mergeCell ref="AF23:AH23"/>
    <mergeCell ref="AB22:AC22"/>
    <mergeCell ref="AB23:AC23"/>
    <mergeCell ref="Y20:AA20"/>
    <mergeCell ref="AG16:AG17"/>
    <mergeCell ref="H22:I22"/>
    <mergeCell ref="O21:P21"/>
    <mergeCell ref="O20:P20"/>
    <mergeCell ref="L22:M22"/>
    <mergeCell ref="B31:I31"/>
    <mergeCell ref="C25:H26"/>
    <mergeCell ref="E22:F22"/>
    <mergeCell ref="E56:R56"/>
    <mergeCell ref="C16:H17"/>
    <mergeCell ref="O22:P22"/>
    <mergeCell ref="L21:M21"/>
    <mergeCell ref="B19:D19"/>
    <mergeCell ref="E19:K19"/>
    <mergeCell ref="L19:R19"/>
    <mergeCell ref="S19:W19"/>
    <mergeCell ref="X19:AD19"/>
    <mergeCell ref="E20:F20"/>
    <mergeCell ref="H20:I20"/>
    <mergeCell ref="AE20:AJ20"/>
    <mergeCell ref="AE21:AJ21"/>
    <mergeCell ref="AE22:AJ22"/>
    <mergeCell ref="T21:U21"/>
    <mergeCell ref="Y21:AA21"/>
    <mergeCell ref="AB21:AC21"/>
    <mergeCell ref="T22:U22"/>
    <mergeCell ref="Y22:AA22"/>
    <mergeCell ref="B21:D21"/>
    <mergeCell ref="H21:I21"/>
    <mergeCell ref="E21:F21"/>
    <mergeCell ref="B23:D23"/>
    <mergeCell ref="B22:D22"/>
    <mergeCell ref="D57:S57"/>
    <mergeCell ref="E23:R23"/>
    <mergeCell ref="K32:P32"/>
    <mergeCell ref="K33:P33"/>
    <mergeCell ref="C32:H32"/>
  </mergeCells>
  <printOptions/>
  <pageMargins left="0.5905511811023623" right="0.5905511811023623" top="0.5905511811023623" bottom="0.3937007874015748" header="0.3937007874015748" footer="0.1968503937007874"/>
  <pageSetup fitToHeight="1" fitToWidth="1" horizontalDpi="600" verticalDpi="600" orientation="portrait" paperSize="9" scale="94" r:id="rId1"/>
  <headerFooter alignWithMargins="0">
    <oddHeader>&amp;L&amp;"ＭＳ ゴシック,標準"様式２-①</oddHeader>
    <oddFooter>&amp;C&amp;"ＭＳ ゴシック,標準"&amp;12- キャリアアップ支援　算定票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I195"/>
  <sheetViews>
    <sheetView view="pageBreakPreview" zoomScaleSheetLayoutView="100" workbookViewId="0" topLeftCell="A1">
      <selection activeCell="M22" sqref="M22:O22"/>
    </sheetView>
  </sheetViews>
  <sheetFormatPr defaultColWidth="8.796875" defaultRowHeight="14.25"/>
  <cols>
    <col min="1" max="51" width="2.59765625" style="0" customWidth="1"/>
  </cols>
  <sheetData>
    <row r="1" spans="1:37" ht="13.5">
      <c r="A1" s="6"/>
      <c r="B1" s="6"/>
      <c r="C1" s="167" t="s">
        <v>239</v>
      </c>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6"/>
      <c r="AK1" s="6"/>
    </row>
    <row r="2" spans="1:37" ht="13.5">
      <c r="A2" s="6"/>
      <c r="B2" s="6"/>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6"/>
      <c r="AK2" s="6"/>
    </row>
    <row r="3" spans="1:37" ht="13.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row>
    <row r="4" spans="1:37" ht="13.5">
      <c r="A4" s="6"/>
      <c r="B4" s="6"/>
      <c r="C4" s="6"/>
      <c r="D4" s="6"/>
      <c r="E4" s="6"/>
      <c r="F4" s="6"/>
      <c r="G4" s="6"/>
      <c r="H4" s="6"/>
      <c r="I4" s="6"/>
      <c r="J4" s="6"/>
      <c r="K4" s="6"/>
      <c r="L4" s="6"/>
      <c r="M4" s="6"/>
      <c r="N4" s="6"/>
      <c r="O4" s="6"/>
      <c r="P4" s="6"/>
      <c r="Q4" s="6"/>
      <c r="R4" s="6"/>
      <c r="S4" s="6"/>
      <c r="T4" s="6"/>
      <c r="U4" s="6"/>
      <c r="V4" s="6"/>
      <c r="W4" s="157" t="s">
        <v>51</v>
      </c>
      <c r="X4" s="158"/>
      <c r="Y4" s="158"/>
      <c r="Z4" s="158"/>
      <c r="AA4" s="159"/>
      <c r="AB4" s="169"/>
      <c r="AC4" s="170"/>
      <c r="AD4" s="170"/>
      <c r="AE4" s="170"/>
      <c r="AF4" s="170"/>
      <c r="AG4" s="170"/>
      <c r="AH4" s="170"/>
      <c r="AI4" s="170"/>
      <c r="AJ4" s="171"/>
      <c r="AK4" s="6"/>
    </row>
    <row r="5" spans="1:37" ht="12.75" customHeight="1">
      <c r="A5" s="6"/>
      <c r="B5" s="6"/>
      <c r="C5" s="6"/>
      <c r="D5" s="6"/>
      <c r="E5" s="6"/>
      <c r="F5" s="6"/>
      <c r="G5" s="6"/>
      <c r="H5" s="6"/>
      <c r="I5" s="6"/>
      <c r="J5" s="6"/>
      <c r="K5" s="6"/>
      <c r="L5" s="6"/>
      <c r="M5" s="6"/>
      <c r="N5" s="6"/>
      <c r="O5" s="6"/>
      <c r="P5" s="6"/>
      <c r="Q5" s="6"/>
      <c r="R5" s="6"/>
      <c r="S5" s="6"/>
      <c r="T5" s="6"/>
      <c r="U5" s="6"/>
      <c r="V5" s="6"/>
      <c r="W5" s="160"/>
      <c r="X5" s="161"/>
      <c r="Y5" s="161"/>
      <c r="Z5" s="161"/>
      <c r="AA5" s="162"/>
      <c r="AB5" s="172"/>
      <c r="AC5" s="173"/>
      <c r="AD5" s="173"/>
      <c r="AE5" s="173"/>
      <c r="AF5" s="173"/>
      <c r="AG5" s="173"/>
      <c r="AH5" s="173"/>
      <c r="AI5" s="173"/>
      <c r="AJ5" s="174"/>
      <c r="AK5" s="6"/>
    </row>
    <row r="6" spans="1:37" ht="12.75"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ht="13.5">
      <c r="A7" s="6"/>
      <c r="B7" s="6"/>
      <c r="C7" s="6"/>
      <c r="D7" s="6"/>
      <c r="E7" s="6"/>
      <c r="F7" s="6"/>
      <c r="G7" s="6"/>
      <c r="H7" s="6"/>
      <c r="I7" s="6"/>
      <c r="J7" s="6"/>
      <c r="K7" s="6"/>
      <c r="L7" s="6"/>
      <c r="M7" s="6"/>
      <c r="N7" s="6"/>
      <c r="O7" s="6"/>
      <c r="P7" s="6"/>
      <c r="Q7" s="6"/>
      <c r="R7" s="6"/>
      <c r="S7" s="6"/>
      <c r="T7" s="6"/>
      <c r="U7" s="6"/>
      <c r="V7" s="6"/>
      <c r="W7" s="163" t="s">
        <v>232</v>
      </c>
      <c r="X7" s="158"/>
      <c r="Y7" s="158"/>
      <c r="Z7" s="158"/>
      <c r="AA7" s="159"/>
      <c r="AB7" s="169"/>
      <c r="AC7" s="170"/>
      <c r="AD7" s="170"/>
      <c r="AE7" s="170"/>
      <c r="AF7" s="170"/>
      <c r="AG7" s="170"/>
      <c r="AH7" s="170"/>
      <c r="AI7" s="170"/>
      <c r="AJ7" s="171"/>
      <c r="AK7" s="6"/>
    </row>
    <row r="8" spans="1:37" ht="13.5">
      <c r="A8" s="6"/>
      <c r="B8" s="6"/>
      <c r="C8" s="6"/>
      <c r="D8" s="6"/>
      <c r="E8" s="6"/>
      <c r="F8" s="6"/>
      <c r="G8" s="6"/>
      <c r="H8" s="6"/>
      <c r="I8" s="6"/>
      <c r="J8" s="6"/>
      <c r="K8" s="6"/>
      <c r="L8" s="6"/>
      <c r="M8" s="6"/>
      <c r="N8" s="6"/>
      <c r="O8" s="6"/>
      <c r="P8" s="6"/>
      <c r="Q8" s="6"/>
      <c r="R8" s="6"/>
      <c r="S8" s="6"/>
      <c r="T8" s="6"/>
      <c r="U8" s="6"/>
      <c r="V8" s="6"/>
      <c r="W8" s="160"/>
      <c r="X8" s="161"/>
      <c r="Y8" s="161"/>
      <c r="Z8" s="161"/>
      <c r="AA8" s="162"/>
      <c r="AB8" s="172"/>
      <c r="AC8" s="173"/>
      <c r="AD8" s="173"/>
      <c r="AE8" s="173"/>
      <c r="AF8" s="173"/>
      <c r="AG8" s="173"/>
      <c r="AH8" s="173"/>
      <c r="AI8" s="173"/>
      <c r="AJ8" s="174"/>
      <c r="AK8" s="6"/>
    </row>
    <row r="9" spans="1:37" ht="13.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ht="13.5">
      <c r="A10" s="6"/>
      <c r="B10" s="3" t="s">
        <v>57</v>
      </c>
      <c r="C10" s="4" t="s">
        <v>24</v>
      </c>
      <c r="D10" s="4"/>
      <c r="E10" s="4"/>
      <c r="F10" s="4"/>
      <c r="G10" s="4"/>
      <c r="H10" s="4"/>
      <c r="I10" s="4"/>
      <c r="J10" s="4"/>
      <c r="K10" s="4"/>
      <c r="L10" s="4"/>
      <c r="M10" s="6"/>
      <c r="N10" s="6"/>
      <c r="O10" s="6"/>
      <c r="P10" s="6"/>
      <c r="Q10" s="6"/>
      <c r="R10" s="6"/>
      <c r="S10" s="6"/>
      <c r="T10" s="6"/>
      <c r="U10" s="6"/>
      <c r="V10" s="6"/>
      <c r="W10" s="6"/>
      <c r="X10" s="6"/>
      <c r="Y10" s="6"/>
      <c r="Z10" s="6"/>
      <c r="AA10" s="6"/>
      <c r="AB10" s="154" t="s">
        <v>5</v>
      </c>
      <c r="AC10" s="155"/>
      <c r="AD10" s="156">
        <f>AD19+AD36</f>
        <v>0</v>
      </c>
      <c r="AE10" s="156"/>
      <c r="AF10" s="156"/>
      <c r="AG10" s="156"/>
      <c r="AH10" s="156"/>
      <c r="AI10" s="7" t="s">
        <v>3</v>
      </c>
      <c r="AJ10" s="6"/>
      <c r="AK10" s="6"/>
    </row>
    <row r="11" spans="1:37" ht="13.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ht="13.5">
      <c r="A12" s="6"/>
      <c r="B12" s="6"/>
      <c r="C12" s="8" t="s">
        <v>58</v>
      </c>
      <c r="D12" s="9" t="s">
        <v>35</v>
      </c>
      <c r="E12" s="9"/>
      <c r="F12" s="9"/>
      <c r="G12" s="9"/>
      <c r="H12" s="9"/>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ht="13.5">
      <c r="A13" s="6"/>
      <c r="B13" s="6"/>
      <c r="C13" s="8"/>
      <c r="D13" s="9" t="s">
        <v>36</v>
      </c>
      <c r="E13" s="9"/>
      <c r="F13" s="9"/>
      <c r="G13" s="9"/>
      <c r="H13" s="144" t="s">
        <v>135</v>
      </c>
      <c r="I13" s="144"/>
      <c r="J13" s="8" t="s">
        <v>59</v>
      </c>
      <c r="K13" s="166"/>
      <c r="L13" s="166"/>
      <c r="M13" s="166"/>
      <c r="N13" s="166"/>
      <c r="O13" s="166"/>
      <c r="P13" s="166"/>
      <c r="Q13" s="166"/>
      <c r="R13" s="8" t="s">
        <v>60</v>
      </c>
      <c r="Y13" s="6"/>
      <c r="Z13" s="6"/>
      <c r="AA13" s="6"/>
      <c r="AB13" s="6"/>
      <c r="AC13" s="6"/>
      <c r="AD13" s="6"/>
      <c r="AE13" s="6"/>
      <c r="AF13" s="6"/>
      <c r="AG13" s="6"/>
      <c r="AH13" s="6"/>
      <c r="AI13" s="6"/>
      <c r="AJ13" s="6"/>
      <c r="AK13" s="6"/>
    </row>
    <row r="14" spans="1:37" ht="13.5">
      <c r="A14" s="6"/>
      <c r="B14" s="6"/>
      <c r="C14" s="6"/>
      <c r="D14" s="8" t="s">
        <v>61</v>
      </c>
      <c r="E14" s="143"/>
      <c r="F14" s="143"/>
      <c r="G14" s="143"/>
      <c r="H14" s="150" t="s">
        <v>0</v>
      </c>
      <c r="I14" s="150"/>
      <c r="J14" s="150"/>
      <c r="K14" s="150"/>
      <c r="L14" s="8" t="s">
        <v>62</v>
      </c>
      <c r="M14" s="148"/>
      <c r="N14" s="148"/>
      <c r="O14" s="148"/>
      <c r="P14" s="144" t="s">
        <v>1</v>
      </c>
      <c r="Q14" s="144"/>
      <c r="R14" s="8" t="s">
        <v>63</v>
      </c>
      <c r="S14" s="148">
        <v>1</v>
      </c>
      <c r="T14" s="148"/>
      <c r="U14" s="8" t="s">
        <v>2</v>
      </c>
      <c r="V14" s="8"/>
      <c r="W14" s="6"/>
      <c r="X14" s="6"/>
      <c r="Y14" s="6"/>
      <c r="Z14" s="6"/>
      <c r="AA14" s="13"/>
      <c r="AB14" s="13"/>
      <c r="AC14" s="14" t="s">
        <v>64</v>
      </c>
      <c r="AD14" s="148">
        <f>E14*M14*S14</f>
        <v>0</v>
      </c>
      <c r="AE14" s="148"/>
      <c r="AF14" s="148"/>
      <c r="AG14" s="148"/>
      <c r="AH14" s="148"/>
      <c r="AI14" s="6" t="s">
        <v>3</v>
      </c>
      <c r="AJ14" s="6"/>
      <c r="AK14" s="8" t="s">
        <v>65</v>
      </c>
    </row>
    <row r="15" spans="1:37" ht="13.5">
      <c r="A15" s="6"/>
      <c r="B15" s="6"/>
      <c r="C15" s="6"/>
      <c r="D15" s="8"/>
      <c r="E15" s="13"/>
      <c r="F15" s="13"/>
      <c r="G15" s="13"/>
      <c r="H15" s="11"/>
      <c r="I15" s="11"/>
      <c r="J15" s="11"/>
      <c r="K15" s="11"/>
      <c r="L15" s="8"/>
      <c r="M15" s="13"/>
      <c r="N15" s="13"/>
      <c r="O15" s="13"/>
      <c r="P15" s="8"/>
      <c r="Q15" s="8"/>
      <c r="R15" s="8"/>
      <c r="S15" s="13"/>
      <c r="T15" s="13"/>
      <c r="U15" s="8"/>
      <c r="V15" s="8"/>
      <c r="W15" s="6"/>
      <c r="X15" s="6"/>
      <c r="Y15" s="6"/>
      <c r="Z15" s="6"/>
      <c r="AA15" s="13"/>
      <c r="AB15" s="13"/>
      <c r="AC15" s="14"/>
      <c r="AD15" s="13"/>
      <c r="AE15" s="13"/>
      <c r="AF15" s="13"/>
      <c r="AG15" s="13"/>
      <c r="AH15" s="13"/>
      <c r="AI15" s="6"/>
      <c r="AJ15" s="6"/>
      <c r="AK15" s="8"/>
    </row>
    <row r="16" spans="1:37" ht="13.5">
      <c r="A16" s="6"/>
      <c r="B16" s="6"/>
      <c r="C16" s="6"/>
      <c r="D16" s="9" t="s">
        <v>37</v>
      </c>
      <c r="E16" s="13"/>
      <c r="F16" s="13"/>
      <c r="G16" s="13"/>
      <c r="H16" s="144" t="s">
        <v>135</v>
      </c>
      <c r="I16" s="144"/>
      <c r="J16" s="8" t="s">
        <v>59</v>
      </c>
      <c r="K16" s="166"/>
      <c r="L16" s="166"/>
      <c r="M16" s="166"/>
      <c r="N16" s="166"/>
      <c r="O16" s="166"/>
      <c r="P16" s="166"/>
      <c r="Q16" s="166"/>
      <c r="R16" s="8" t="s">
        <v>60</v>
      </c>
      <c r="Y16" s="6"/>
      <c r="Z16" s="6"/>
      <c r="AA16" s="13"/>
      <c r="AB16" s="13"/>
      <c r="AC16" s="14"/>
      <c r="AD16" s="13"/>
      <c r="AE16" s="13"/>
      <c r="AF16" s="13"/>
      <c r="AG16" s="13"/>
      <c r="AH16" s="13"/>
      <c r="AI16" s="6"/>
      <c r="AJ16" s="6"/>
      <c r="AK16" s="8"/>
    </row>
    <row r="17" spans="1:37" ht="13.5">
      <c r="A17" s="6"/>
      <c r="B17" s="6"/>
      <c r="C17" s="6"/>
      <c r="D17" s="8" t="s">
        <v>61</v>
      </c>
      <c r="E17" s="143"/>
      <c r="F17" s="143"/>
      <c r="G17" s="143"/>
      <c r="H17" s="150" t="s">
        <v>0</v>
      </c>
      <c r="I17" s="150"/>
      <c r="J17" s="150"/>
      <c r="K17" s="150"/>
      <c r="L17" s="8" t="s">
        <v>62</v>
      </c>
      <c r="M17" s="148"/>
      <c r="N17" s="148"/>
      <c r="O17" s="148"/>
      <c r="P17" s="144" t="s">
        <v>1</v>
      </c>
      <c r="Q17" s="144"/>
      <c r="R17" s="8" t="s">
        <v>63</v>
      </c>
      <c r="S17" s="148">
        <v>1</v>
      </c>
      <c r="T17" s="148"/>
      <c r="U17" s="8" t="s">
        <v>2</v>
      </c>
      <c r="V17" s="8"/>
      <c r="W17" s="6"/>
      <c r="X17" s="6"/>
      <c r="Y17" s="6"/>
      <c r="Z17" s="6"/>
      <c r="AA17" s="13"/>
      <c r="AB17" s="13"/>
      <c r="AC17" s="14" t="s">
        <v>64</v>
      </c>
      <c r="AD17" s="148">
        <f>E17*M17*S17</f>
        <v>0</v>
      </c>
      <c r="AE17" s="148"/>
      <c r="AF17" s="148"/>
      <c r="AG17" s="148"/>
      <c r="AH17" s="148"/>
      <c r="AI17" s="6" t="s">
        <v>3</v>
      </c>
      <c r="AJ17" s="6"/>
      <c r="AK17" s="8" t="s">
        <v>66</v>
      </c>
    </row>
    <row r="18" spans="1:37" ht="13.5">
      <c r="A18" s="6"/>
      <c r="B18" s="6"/>
      <c r="C18" s="6"/>
      <c r="D18" s="8"/>
      <c r="E18" s="13"/>
      <c r="F18" s="13"/>
      <c r="G18" s="13"/>
      <c r="H18" s="11"/>
      <c r="I18" s="11"/>
      <c r="J18" s="11"/>
      <c r="K18" s="11"/>
      <c r="L18" s="8"/>
      <c r="M18" s="13"/>
      <c r="N18" s="13"/>
      <c r="O18" s="13"/>
      <c r="P18" s="8"/>
      <c r="Q18" s="8"/>
      <c r="R18" s="8"/>
      <c r="S18" s="13"/>
      <c r="T18" s="13"/>
      <c r="U18" s="8"/>
      <c r="V18" s="8"/>
      <c r="W18" s="6"/>
      <c r="X18" s="6"/>
      <c r="Y18" s="6"/>
      <c r="Z18" s="6"/>
      <c r="AA18" s="13"/>
      <c r="AB18" s="13"/>
      <c r="AC18" s="14"/>
      <c r="AD18" s="13"/>
      <c r="AE18" s="13"/>
      <c r="AF18" s="13"/>
      <c r="AG18" s="13"/>
      <c r="AH18" s="13"/>
      <c r="AI18" s="6"/>
      <c r="AJ18" s="6"/>
      <c r="AK18" s="8"/>
    </row>
    <row r="19" spans="1:37" ht="13.5">
      <c r="A19" s="6"/>
      <c r="B19" s="6"/>
      <c r="C19" s="6"/>
      <c r="D19" s="8"/>
      <c r="E19" s="13"/>
      <c r="F19" s="13"/>
      <c r="G19" s="13"/>
      <c r="H19" s="11"/>
      <c r="I19" s="11"/>
      <c r="J19" s="11"/>
      <c r="K19" s="11"/>
      <c r="L19" s="8"/>
      <c r="M19" s="13"/>
      <c r="N19" s="13"/>
      <c r="O19" s="13"/>
      <c r="P19" s="8"/>
      <c r="Q19" s="8"/>
      <c r="R19" s="8"/>
      <c r="S19" s="13"/>
      <c r="T19" s="13"/>
      <c r="U19" s="8"/>
      <c r="V19" s="8"/>
      <c r="W19" s="6"/>
      <c r="X19" s="6"/>
      <c r="Y19" s="6"/>
      <c r="Z19" s="6"/>
      <c r="AA19" s="13"/>
      <c r="AB19" s="152" t="s">
        <v>6</v>
      </c>
      <c r="AC19" s="176"/>
      <c r="AD19" s="153">
        <f>AD14+AD17</f>
        <v>0</v>
      </c>
      <c r="AE19" s="153"/>
      <c r="AF19" s="153"/>
      <c r="AG19" s="153"/>
      <c r="AH19" s="153"/>
      <c r="AI19" s="15" t="s">
        <v>3</v>
      </c>
      <c r="AJ19" s="6"/>
      <c r="AK19" s="8"/>
    </row>
    <row r="20" spans="1:37" ht="13.5">
      <c r="A20" s="6"/>
      <c r="B20" s="6"/>
      <c r="C20" s="8" t="s">
        <v>58</v>
      </c>
      <c r="D20" s="9" t="s">
        <v>4</v>
      </c>
      <c r="E20" s="9"/>
      <c r="F20" s="9"/>
      <c r="G20" s="9"/>
      <c r="H20" s="9"/>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row>
    <row r="21" spans="1:61" ht="13.5">
      <c r="A21" s="6"/>
      <c r="B21" s="6"/>
      <c r="C21" s="8"/>
      <c r="D21" s="9" t="s">
        <v>136</v>
      </c>
      <c r="E21" s="9"/>
      <c r="F21" s="9"/>
      <c r="G21" s="9"/>
      <c r="H21" s="144" t="s">
        <v>135</v>
      </c>
      <c r="I21" s="144"/>
      <c r="J21" s="8" t="s">
        <v>59</v>
      </c>
      <c r="K21" s="166"/>
      <c r="L21" s="166"/>
      <c r="M21" s="166"/>
      <c r="N21" s="166"/>
      <c r="O21" s="166"/>
      <c r="P21" s="166"/>
      <c r="Q21" s="166"/>
      <c r="R21" s="8" t="s">
        <v>60</v>
      </c>
      <c r="V21" s="6"/>
      <c r="W21" s="6"/>
      <c r="X21" s="6"/>
      <c r="Y21" s="6"/>
      <c r="Z21" s="6"/>
      <c r="AA21" s="6"/>
      <c r="AB21" s="6"/>
      <c r="AC21" s="6"/>
      <c r="AD21" s="6"/>
      <c r="AE21" s="6"/>
      <c r="AF21" s="6"/>
      <c r="AG21" s="6"/>
      <c r="AH21" s="6"/>
      <c r="AI21" s="6"/>
      <c r="AJ21" s="8"/>
      <c r="AK21" s="8"/>
      <c r="AL21" s="1"/>
      <c r="AM21" s="2"/>
      <c r="AN21" s="2"/>
      <c r="AO21" s="2"/>
      <c r="AP21" s="2"/>
      <c r="AQ21" s="2"/>
      <c r="AR21" s="2"/>
      <c r="AS21" s="2"/>
      <c r="AT21" s="2"/>
      <c r="AU21" s="2"/>
      <c r="AV21" s="2"/>
      <c r="AW21" s="2"/>
      <c r="AX21" s="2"/>
      <c r="AY21" s="2"/>
      <c r="AZ21" s="1"/>
      <c r="BB21" s="1"/>
      <c r="BC21" s="1"/>
      <c r="BD21" s="1"/>
      <c r="BE21" s="2"/>
      <c r="BF21" s="2"/>
      <c r="BG21" s="2"/>
      <c r="BH21" s="2"/>
      <c r="BI21" s="1"/>
    </row>
    <row r="22" spans="1:37" ht="13.5">
      <c r="A22" s="6"/>
      <c r="B22" s="6"/>
      <c r="C22" s="6"/>
      <c r="D22" s="8" t="s">
        <v>61</v>
      </c>
      <c r="E22" s="143"/>
      <c r="F22" s="143"/>
      <c r="G22" s="143"/>
      <c r="H22" s="150" t="s">
        <v>0</v>
      </c>
      <c r="I22" s="150"/>
      <c r="J22" s="150"/>
      <c r="K22" s="150"/>
      <c r="L22" s="8" t="s">
        <v>62</v>
      </c>
      <c r="M22" s="148"/>
      <c r="N22" s="148"/>
      <c r="O22" s="148"/>
      <c r="P22" s="144" t="s">
        <v>1</v>
      </c>
      <c r="Q22" s="144"/>
      <c r="R22" s="8" t="s">
        <v>63</v>
      </c>
      <c r="S22" s="148">
        <v>1</v>
      </c>
      <c r="T22" s="148"/>
      <c r="U22" s="8" t="s">
        <v>2</v>
      </c>
      <c r="V22" s="8"/>
      <c r="W22" s="6"/>
      <c r="X22" s="6"/>
      <c r="Y22" s="6"/>
      <c r="Z22" s="6"/>
      <c r="AA22" s="13"/>
      <c r="AB22" s="13"/>
      <c r="AC22" s="14" t="s">
        <v>64</v>
      </c>
      <c r="AD22" s="148">
        <f>E22*M22*S22</f>
        <v>0</v>
      </c>
      <c r="AE22" s="148"/>
      <c r="AF22" s="148"/>
      <c r="AG22" s="148"/>
      <c r="AH22" s="148"/>
      <c r="AI22" s="6" t="s">
        <v>3</v>
      </c>
      <c r="AJ22" s="6"/>
      <c r="AK22" s="8" t="s">
        <v>67</v>
      </c>
    </row>
    <row r="23" spans="1:37" ht="13.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row>
    <row r="24" spans="1:37" ht="13.5">
      <c r="A24" s="6"/>
      <c r="B24" s="6"/>
      <c r="C24" s="6"/>
      <c r="D24" s="9" t="s">
        <v>136</v>
      </c>
      <c r="E24" s="9"/>
      <c r="F24" s="9"/>
      <c r="G24" s="9"/>
      <c r="H24" s="144" t="s">
        <v>135</v>
      </c>
      <c r="I24" s="144"/>
      <c r="J24" s="8" t="s">
        <v>59</v>
      </c>
      <c r="K24" s="166"/>
      <c r="L24" s="166"/>
      <c r="M24" s="166"/>
      <c r="N24" s="166"/>
      <c r="O24" s="166"/>
      <c r="P24" s="166"/>
      <c r="Q24" s="166"/>
      <c r="R24" s="8" t="s">
        <v>60</v>
      </c>
      <c r="V24" s="6"/>
      <c r="W24" s="6"/>
      <c r="X24" s="6"/>
      <c r="Y24" s="6"/>
      <c r="Z24" s="6"/>
      <c r="AA24" s="6"/>
      <c r="AB24" s="6"/>
      <c r="AC24" s="6"/>
      <c r="AD24" s="6"/>
      <c r="AE24" s="6"/>
      <c r="AF24" s="6"/>
      <c r="AG24" s="6"/>
      <c r="AH24" s="6"/>
      <c r="AI24" s="6"/>
      <c r="AJ24" s="6"/>
      <c r="AK24" s="6"/>
    </row>
    <row r="25" spans="1:37" ht="13.5">
      <c r="A25" s="6"/>
      <c r="B25" s="6"/>
      <c r="C25" s="6"/>
      <c r="D25" s="8" t="s">
        <v>61</v>
      </c>
      <c r="E25" s="143"/>
      <c r="F25" s="143"/>
      <c r="G25" s="143"/>
      <c r="H25" s="150" t="s">
        <v>0</v>
      </c>
      <c r="I25" s="150"/>
      <c r="J25" s="150"/>
      <c r="K25" s="150"/>
      <c r="L25" s="8" t="s">
        <v>62</v>
      </c>
      <c r="M25" s="148"/>
      <c r="N25" s="148"/>
      <c r="O25" s="148"/>
      <c r="P25" s="144" t="s">
        <v>1</v>
      </c>
      <c r="Q25" s="144"/>
      <c r="R25" s="8" t="s">
        <v>63</v>
      </c>
      <c r="S25" s="148">
        <v>1</v>
      </c>
      <c r="T25" s="148"/>
      <c r="U25" s="8" t="s">
        <v>2</v>
      </c>
      <c r="V25" s="8"/>
      <c r="W25" s="6"/>
      <c r="X25" s="6"/>
      <c r="Y25" s="6"/>
      <c r="Z25" s="6"/>
      <c r="AA25" s="13"/>
      <c r="AB25" s="13"/>
      <c r="AC25" s="14" t="s">
        <v>64</v>
      </c>
      <c r="AD25" s="148">
        <f>E25*M25*S25</f>
        <v>0</v>
      </c>
      <c r="AE25" s="148"/>
      <c r="AF25" s="148"/>
      <c r="AG25" s="148"/>
      <c r="AH25" s="148"/>
      <c r="AI25" s="6" t="s">
        <v>3</v>
      </c>
      <c r="AJ25" s="6"/>
      <c r="AK25" s="8" t="s">
        <v>68</v>
      </c>
    </row>
    <row r="26" spans="1:37" ht="13.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row>
    <row r="27" spans="1:37" ht="13.5">
      <c r="A27" s="6"/>
      <c r="B27" s="6"/>
      <c r="C27" s="6"/>
      <c r="D27" s="9" t="s">
        <v>136</v>
      </c>
      <c r="E27" s="9"/>
      <c r="F27" s="9"/>
      <c r="G27" s="9"/>
      <c r="H27" s="144" t="s">
        <v>135</v>
      </c>
      <c r="I27" s="144"/>
      <c r="J27" s="8" t="s">
        <v>59</v>
      </c>
      <c r="K27" s="166"/>
      <c r="L27" s="166"/>
      <c r="M27" s="166"/>
      <c r="N27" s="166"/>
      <c r="O27" s="166"/>
      <c r="P27" s="166"/>
      <c r="Q27" s="166"/>
      <c r="R27" s="8" t="s">
        <v>60</v>
      </c>
      <c r="V27" s="6"/>
      <c r="W27" s="6"/>
      <c r="X27" s="6"/>
      <c r="Y27" s="6"/>
      <c r="Z27" s="6"/>
      <c r="AA27" s="6"/>
      <c r="AB27" s="6"/>
      <c r="AC27" s="6"/>
      <c r="AD27" s="6"/>
      <c r="AE27" s="6"/>
      <c r="AF27" s="6"/>
      <c r="AG27" s="6"/>
      <c r="AH27" s="6"/>
      <c r="AI27" s="6"/>
      <c r="AJ27" s="6"/>
      <c r="AK27" s="6"/>
    </row>
    <row r="28" spans="1:37" ht="13.5">
      <c r="A28" s="6"/>
      <c r="B28" s="6"/>
      <c r="C28" s="6"/>
      <c r="D28" s="8" t="s">
        <v>61</v>
      </c>
      <c r="E28" s="143"/>
      <c r="F28" s="143"/>
      <c r="G28" s="143"/>
      <c r="H28" s="150" t="s">
        <v>0</v>
      </c>
      <c r="I28" s="150"/>
      <c r="J28" s="150"/>
      <c r="K28" s="150"/>
      <c r="L28" s="8" t="s">
        <v>62</v>
      </c>
      <c r="M28" s="148"/>
      <c r="N28" s="148"/>
      <c r="O28" s="148"/>
      <c r="P28" s="144" t="s">
        <v>1</v>
      </c>
      <c r="Q28" s="144"/>
      <c r="R28" s="8" t="s">
        <v>63</v>
      </c>
      <c r="S28" s="148">
        <v>1</v>
      </c>
      <c r="T28" s="148"/>
      <c r="U28" s="8" t="s">
        <v>2</v>
      </c>
      <c r="V28" s="8"/>
      <c r="W28" s="6"/>
      <c r="X28" s="6"/>
      <c r="Y28" s="6"/>
      <c r="Z28" s="6"/>
      <c r="AA28" s="13"/>
      <c r="AB28" s="13"/>
      <c r="AC28" s="14" t="s">
        <v>64</v>
      </c>
      <c r="AD28" s="148">
        <f>E28*M28*S28</f>
        <v>0</v>
      </c>
      <c r="AE28" s="148"/>
      <c r="AF28" s="148"/>
      <c r="AG28" s="148"/>
      <c r="AH28" s="148"/>
      <c r="AI28" s="6" t="s">
        <v>3</v>
      </c>
      <c r="AJ28" s="6"/>
      <c r="AK28" s="8" t="s">
        <v>69</v>
      </c>
    </row>
    <row r="29" spans="1:37" ht="13.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1:37" ht="13.5">
      <c r="A30" s="6"/>
      <c r="B30" s="6"/>
      <c r="C30" s="6"/>
      <c r="D30" s="9" t="s">
        <v>136</v>
      </c>
      <c r="E30" s="9"/>
      <c r="F30" s="9"/>
      <c r="G30" s="9"/>
      <c r="H30" s="144" t="s">
        <v>135</v>
      </c>
      <c r="I30" s="144"/>
      <c r="J30" s="8" t="s">
        <v>59</v>
      </c>
      <c r="K30" s="166"/>
      <c r="L30" s="166"/>
      <c r="M30" s="166"/>
      <c r="N30" s="166"/>
      <c r="O30" s="166"/>
      <c r="P30" s="166"/>
      <c r="Q30" s="166"/>
      <c r="R30" s="8" t="s">
        <v>60</v>
      </c>
      <c r="V30" s="6"/>
      <c r="W30" s="6"/>
      <c r="X30" s="6"/>
      <c r="Y30" s="6"/>
      <c r="Z30" s="6"/>
      <c r="AA30" s="6"/>
      <c r="AB30" s="6"/>
      <c r="AC30" s="6"/>
      <c r="AD30" s="6"/>
      <c r="AE30" s="6"/>
      <c r="AF30" s="6"/>
      <c r="AG30" s="6"/>
      <c r="AH30" s="6"/>
      <c r="AI30" s="6"/>
      <c r="AJ30" s="6"/>
      <c r="AK30" s="6"/>
    </row>
    <row r="31" spans="1:37" ht="13.5">
      <c r="A31" s="6"/>
      <c r="B31" s="6"/>
      <c r="C31" s="6"/>
      <c r="D31" s="8" t="s">
        <v>61</v>
      </c>
      <c r="E31" s="143"/>
      <c r="F31" s="143"/>
      <c r="G31" s="143"/>
      <c r="H31" s="150" t="s">
        <v>0</v>
      </c>
      <c r="I31" s="150"/>
      <c r="J31" s="150"/>
      <c r="K31" s="150"/>
      <c r="L31" s="8" t="s">
        <v>62</v>
      </c>
      <c r="M31" s="148"/>
      <c r="N31" s="148"/>
      <c r="O31" s="148"/>
      <c r="P31" s="144" t="s">
        <v>1</v>
      </c>
      <c r="Q31" s="144"/>
      <c r="R31" s="8" t="s">
        <v>63</v>
      </c>
      <c r="S31" s="148">
        <v>1</v>
      </c>
      <c r="T31" s="148"/>
      <c r="U31" s="8" t="s">
        <v>2</v>
      </c>
      <c r="V31" s="8"/>
      <c r="W31" s="6"/>
      <c r="X31" s="6"/>
      <c r="Y31" s="6"/>
      <c r="Z31" s="6"/>
      <c r="AA31" s="13"/>
      <c r="AB31" s="13"/>
      <c r="AC31" s="14" t="s">
        <v>64</v>
      </c>
      <c r="AD31" s="148">
        <f>E31*M31*S31</f>
        <v>0</v>
      </c>
      <c r="AE31" s="148"/>
      <c r="AF31" s="148"/>
      <c r="AG31" s="148"/>
      <c r="AH31" s="148"/>
      <c r="AI31" s="6" t="s">
        <v>3</v>
      </c>
      <c r="AJ31" s="6"/>
      <c r="AK31" s="8" t="s">
        <v>70</v>
      </c>
    </row>
    <row r="32" spans="1:37" ht="13.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13.5">
      <c r="A33" s="6"/>
      <c r="B33" s="6"/>
      <c r="C33" s="6"/>
      <c r="D33" s="9" t="s">
        <v>136</v>
      </c>
      <c r="E33" s="9"/>
      <c r="F33" s="9"/>
      <c r="G33" s="9"/>
      <c r="H33" s="144" t="s">
        <v>135</v>
      </c>
      <c r="I33" s="144"/>
      <c r="J33" s="8" t="s">
        <v>59</v>
      </c>
      <c r="K33" s="166"/>
      <c r="L33" s="166"/>
      <c r="M33" s="166"/>
      <c r="N33" s="166"/>
      <c r="O33" s="166"/>
      <c r="P33" s="166"/>
      <c r="Q33" s="166"/>
      <c r="R33" s="8" t="s">
        <v>60</v>
      </c>
      <c r="V33" s="6"/>
      <c r="W33" s="6"/>
      <c r="X33" s="6"/>
      <c r="Y33" s="6"/>
      <c r="Z33" s="6"/>
      <c r="AA33" s="6"/>
      <c r="AB33" s="6"/>
      <c r="AC33" s="6"/>
      <c r="AD33" s="6"/>
      <c r="AE33" s="6"/>
      <c r="AF33" s="6"/>
      <c r="AG33" s="6"/>
      <c r="AH33" s="6"/>
      <c r="AI33" s="6"/>
      <c r="AJ33" s="6"/>
      <c r="AK33" s="6"/>
    </row>
    <row r="34" spans="1:37" ht="13.5">
      <c r="A34" s="6"/>
      <c r="B34" s="6"/>
      <c r="C34" s="6"/>
      <c r="D34" s="8" t="s">
        <v>61</v>
      </c>
      <c r="E34" s="143"/>
      <c r="F34" s="143"/>
      <c r="G34" s="143"/>
      <c r="H34" s="150" t="s">
        <v>0</v>
      </c>
      <c r="I34" s="150"/>
      <c r="J34" s="150"/>
      <c r="K34" s="150"/>
      <c r="L34" s="8" t="s">
        <v>62</v>
      </c>
      <c r="M34" s="148"/>
      <c r="N34" s="148"/>
      <c r="O34" s="148"/>
      <c r="P34" s="144" t="s">
        <v>1</v>
      </c>
      <c r="Q34" s="144"/>
      <c r="R34" s="8" t="s">
        <v>63</v>
      </c>
      <c r="S34" s="148">
        <v>1</v>
      </c>
      <c r="T34" s="148"/>
      <c r="U34" s="8" t="s">
        <v>2</v>
      </c>
      <c r="V34" s="8"/>
      <c r="W34" s="6"/>
      <c r="X34" s="6"/>
      <c r="Y34" s="6"/>
      <c r="Z34" s="6"/>
      <c r="AA34" s="13"/>
      <c r="AB34" s="13"/>
      <c r="AC34" s="14" t="s">
        <v>64</v>
      </c>
      <c r="AD34" s="148">
        <f>E34*M34*S34</f>
        <v>0</v>
      </c>
      <c r="AE34" s="148"/>
      <c r="AF34" s="148"/>
      <c r="AG34" s="148"/>
      <c r="AH34" s="148"/>
      <c r="AI34" s="6" t="s">
        <v>3</v>
      </c>
      <c r="AJ34" s="6"/>
      <c r="AK34" s="8" t="s">
        <v>71</v>
      </c>
    </row>
    <row r="35" spans="1:37" ht="13.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3.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152" t="s">
        <v>6</v>
      </c>
      <c r="AC36" s="176"/>
      <c r="AD36" s="153">
        <f>AD22+AD25+AD28+AD31+AD34</f>
        <v>0</v>
      </c>
      <c r="AE36" s="153"/>
      <c r="AF36" s="153"/>
      <c r="AG36" s="153"/>
      <c r="AH36" s="153"/>
      <c r="AI36" s="15" t="s">
        <v>3</v>
      </c>
      <c r="AJ36" s="6"/>
      <c r="AK36" s="6"/>
    </row>
    <row r="37" spans="1:37" ht="13.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row>
    <row r="38" spans="1:37" ht="13.5">
      <c r="A38" s="6"/>
      <c r="B38" s="6"/>
      <c r="C38" s="6" t="s">
        <v>72</v>
      </c>
      <c r="D38" s="6"/>
      <c r="E38" s="9" t="s">
        <v>183</v>
      </c>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6"/>
    </row>
    <row r="39" spans="1:38" ht="13.5">
      <c r="A39" s="9"/>
      <c r="B39" s="9"/>
      <c r="C39" s="9"/>
      <c r="D39" s="9" t="s">
        <v>182</v>
      </c>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2"/>
    </row>
    <row r="40" spans="1:38" ht="13.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2"/>
    </row>
    <row r="41" spans="1:38" ht="13.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2"/>
    </row>
    <row r="42" spans="1:38" ht="13.5">
      <c r="A42" s="9"/>
      <c r="B42" s="3" t="s">
        <v>73</v>
      </c>
      <c r="C42" s="4" t="s">
        <v>28</v>
      </c>
      <c r="D42" s="4"/>
      <c r="E42" s="4"/>
      <c r="F42" s="4"/>
      <c r="G42" s="9"/>
      <c r="H42" s="9"/>
      <c r="I42" s="9"/>
      <c r="J42" s="9"/>
      <c r="K42" s="9"/>
      <c r="L42" s="9"/>
      <c r="M42" s="9"/>
      <c r="N42" s="9"/>
      <c r="O42" s="9"/>
      <c r="P42" s="9"/>
      <c r="Q42" s="9"/>
      <c r="R42" s="9"/>
      <c r="S42" s="9"/>
      <c r="T42" s="9"/>
      <c r="U42" s="9"/>
      <c r="V42" s="9"/>
      <c r="W42" s="9"/>
      <c r="X42" s="9"/>
      <c r="Y42" s="9"/>
      <c r="Z42" s="9"/>
      <c r="AA42" s="9"/>
      <c r="AB42" s="154" t="s">
        <v>5</v>
      </c>
      <c r="AC42" s="155"/>
      <c r="AD42" s="156">
        <f>AD59</f>
        <v>0</v>
      </c>
      <c r="AE42" s="156"/>
      <c r="AF42" s="156"/>
      <c r="AG42" s="156"/>
      <c r="AH42" s="156"/>
      <c r="AI42" s="7" t="s">
        <v>3</v>
      </c>
      <c r="AJ42" s="9"/>
      <c r="AK42" s="9"/>
      <c r="AL42" s="2"/>
    </row>
    <row r="43" spans="1:38" ht="13.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2"/>
    </row>
    <row r="44" spans="1:38" ht="13.5">
      <c r="A44" s="9"/>
      <c r="B44" s="9"/>
      <c r="C44" s="9"/>
      <c r="D44" s="9" t="s">
        <v>136</v>
      </c>
      <c r="E44" s="9"/>
      <c r="F44" s="9"/>
      <c r="G44" s="9"/>
      <c r="H44" s="144" t="s">
        <v>135</v>
      </c>
      <c r="I44" s="144"/>
      <c r="J44" s="8" t="s">
        <v>59</v>
      </c>
      <c r="K44" s="166"/>
      <c r="L44" s="166"/>
      <c r="M44" s="166"/>
      <c r="N44" s="166"/>
      <c r="O44" s="166"/>
      <c r="P44" s="166"/>
      <c r="Q44" s="166"/>
      <c r="R44" s="8" t="s">
        <v>60</v>
      </c>
      <c r="V44" s="6"/>
      <c r="W44" s="6"/>
      <c r="X44" s="6"/>
      <c r="Y44" s="6"/>
      <c r="Z44" s="6"/>
      <c r="AA44" s="6"/>
      <c r="AB44" s="6"/>
      <c r="AC44" s="6"/>
      <c r="AD44" s="6"/>
      <c r="AE44" s="6"/>
      <c r="AF44" s="6"/>
      <c r="AG44" s="6"/>
      <c r="AH44" s="6"/>
      <c r="AI44" s="6"/>
      <c r="AJ44" s="9"/>
      <c r="AK44" s="9"/>
      <c r="AL44" s="2"/>
    </row>
    <row r="45" spans="1:38" ht="13.5">
      <c r="A45" s="9"/>
      <c r="B45" s="9"/>
      <c r="C45" s="9"/>
      <c r="D45" s="8" t="s">
        <v>61</v>
      </c>
      <c r="E45" s="145"/>
      <c r="F45" s="145"/>
      <c r="G45" s="145"/>
      <c r="H45" s="144" t="s">
        <v>30</v>
      </c>
      <c r="I45" s="144"/>
      <c r="J45" s="144"/>
      <c r="K45" s="144"/>
      <c r="L45" s="9" t="s">
        <v>62</v>
      </c>
      <c r="M45" s="175"/>
      <c r="N45" s="175"/>
      <c r="O45" s="175"/>
      <c r="P45" s="8" t="s">
        <v>29</v>
      </c>
      <c r="Q45" s="8" t="s">
        <v>74</v>
      </c>
      <c r="R45" s="145"/>
      <c r="S45" s="145"/>
      <c r="T45" s="145"/>
      <c r="U45" s="8" t="s">
        <v>2</v>
      </c>
      <c r="V45" s="8" t="s">
        <v>75</v>
      </c>
      <c r="W45" s="9"/>
      <c r="X45" s="9"/>
      <c r="Y45" s="9"/>
      <c r="Z45" s="9"/>
      <c r="AA45" s="9"/>
      <c r="AB45" s="9"/>
      <c r="AC45" s="8" t="s">
        <v>64</v>
      </c>
      <c r="AD45" s="145">
        <f>E45*M45*R45</f>
        <v>0</v>
      </c>
      <c r="AE45" s="145"/>
      <c r="AF45" s="145"/>
      <c r="AG45" s="145"/>
      <c r="AH45" s="145"/>
      <c r="AI45" s="8" t="s">
        <v>3</v>
      </c>
      <c r="AJ45" s="9"/>
      <c r="AK45" s="9"/>
      <c r="AL45" s="2"/>
    </row>
    <row r="46" spans="1:38" ht="13.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2"/>
    </row>
    <row r="47" spans="1:38" ht="13.5">
      <c r="A47" s="9"/>
      <c r="B47" s="9"/>
      <c r="C47" s="9"/>
      <c r="D47" s="9" t="s">
        <v>136</v>
      </c>
      <c r="E47" s="9"/>
      <c r="F47" s="9"/>
      <c r="G47" s="9"/>
      <c r="H47" s="144" t="s">
        <v>135</v>
      </c>
      <c r="I47" s="144"/>
      <c r="J47" s="8" t="s">
        <v>59</v>
      </c>
      <c r="K47" s="166"/>
      <c r="L47" s="166"/>
      <c r="M47" s="166"/>
      <c r="N47" s="166"/>
      <c r="O47" s="166"/>
      <c r="P47" s="166"/>
      <c r="Q47" s="166"/>
      <c r="R47" s="8" t="s">
        <v>60</v>
      </c>
      <c r="V47" s="6"/>
      <c r="W47" s="6"/>
      <c r="X47" s="6"/>
      <c r="Y47" s="6"/>
      <c r="Z47" s="6"/>
      <c r="AA47" s="6"/>
      <c r="AB47" s="6"/>
      <c r="AC47" s="6"/>
      <c r="AD47" s="6"/>
      <c r="AE47" s="6"/>
      <c r="AF47" s="6"/>
      <c r="AG47" s="6"/>
      <c r="AH47" s="6"/>
      <c r="AI47" s="6"/>
      <c r="AJ47" s="9"/>
      <c r="AK47" s="9"/>
      <c r="AL47" s="2"/>
    </row>
    <row r="48" spans="1:38" ht="13.5">
      <c r="A48" s="9"/>
      <c r="B48" s="9"/>
      <c r="C48" s="9"/>
      <c r="D48" s="8" t="s">
        <v>61</v>
      </c>
      <c r="E48" s="145"/>
      <c r="F48" s="145"/>
      <c r="G48" s="145"/>
      <c r="H48" s="144" t="s">
        <v>30</v>
      </c>
      <c r="I48" s="144"/>
      <c r="J48" s="144"/>
      <c r="K48" s="144"/>
      <c r="L48" s="9" t="s">
        <v>62</v>
      </c>
      <c r="M48" s="175"/>
      <c r="N48" s="175"/>
      <c r="O48" s="175"/>
      <c r="P48" s="8" t="s">
        <v>29</v>
      </c>
      <c r="Q48" s="8" t="s">
        <v>74</v>
      </c>
      <c r="R48" s="145"/>
      <c r="S48" s="145"/>
      <c r="T48" s="145"/>
      <c r="U48" s="8" t="s">
        <v>2</v>
      </c>
      <c r="V48" s="8" t="s">
        <v>75</v>
      </c>
      <c r="W48" s="9"/>
      <c r="X48" s="9"/>
      <c r="Y48" s="9"/>
      <c r="Z48" s="9"/>
      <c r="AA48" s="9"/>
      <c r="AB48" s="9"/>
      <c r="AC48" s="8" t="s">
        <v>64</v>
      </c>
      <c r="AD48" s="145">
        <f>E48*M48*R48</f>
        <v>0</v>
      </c>
      <c r="AE48" s="145"/>
      <c r="AF48" s="145"/>
      <c r="AG48" s="145"/>
      <c r="AH48" s="145"/>
      <c r="AI48" s="8" t="s">
        <v>3</v>
      </c>
      <c r="AJ48" s="9"/>
      <c r="AK48" s="9"/>
      <c r="AL48" s="2"/>
    </row>
    <row r="49" spans="1:38" ht="13.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2"/>
    </row>
    <row r="50" spans="1:37" ht="13.5">
      <c r="A50" s="6"/>
      <c r="B50" s="6"/>
      <c r="C50" s="6"/>
      <c r="D50" s="9" t="s">
        <v>136</v>
      </c>
      <c r="E50" s="9"/>
      <c r="F50" s="9"/>
      <c r="G50" s="9"/>
      <c r="H50" s="144" t="s">
        <v>135</v>
      </c>
      <c r="I50" s="144"/>
      <c r="J50" s="8" t="s">
        <v>59</v>
      </c>
      <c r="K50" s="166"/>
      <c r="L50" s="166"/>
      <c r="M50" s="166"/>
      <c r="N50" s="166"/>
      <c r="O50" s="166"/>
      <c r="P50" s="166"/>
      <c r="Q50" s="166"/>
      <c r="R50" s="8" t="s">
        <v>60</v>
      </c>
      <c r="V50" s="6"/>
      <c r="W50" s="6"/>
      <c r="X50" s="6"/>
      <c r="Y50" s="6"/>
      <c r="Z50" s="6"/>
      <c r="AA50" s="6"/>
      <c r="AB50" s="6"/>
      <c r="AC50" s="6"/>
      <c r="AD50" s="6"/>
      <c r="AE50" s="6"/>
      <c r="AF50" s="6"/>
      <c r="AG50" s="6"/>
      <c r="AH50" s="6"/>
      <c r="AI50" s="6"/>
      <c r="AJ50" s="9"/>
      <c r="AK50" s="6"/>
    </row>
    <row r="51" spans="1:37" ht="13.5">
      <c r="A51" s="6"/>
      <c r="B51" s="6"/>
      <c r="C51" s="6"/>
      <c r="D51" s="8" t="s">
        <v>61</v>
      </c>
      <c r="E51" s="145"/>
      <c r="F51" s="145"/>
      <c r="G51" s="145"/>
      <c r="H51" s="144" t="s">
        <v>30</v>
      </c>
      <c r="I51" s="144"/>
      <c r="J51" s="144"/>
      <c r="K51" s="144"/>
      <c r="L51" s="9" t="s">
        <v>62</v>
      </c>
      <c r="M51" s="175"/>
      <c r="N51" s="175"/>
      <c r="O51" s="175"/>
      <c r="P51" s="8" t="s">
        <v>29</v>
      </c>
      <c r="Q51" s="8" t="s">
        <v>74</v>
      </c>
      <c r="R51" s="145"/>
      <c r="S51" s="145"/>
      <c r="T51" s="145"/>
      <c r="U51" s="8" t="s">
        <v>2</v>
      </c>
      <c r="V51" s="8" t="s">
        <v>75</v>
      </c>
      <c r="W51" s="9"/>
      <c r="X51" s="9"/>
      <c r="Y51" s="9"/>
      <c r="Z51" s="9"/>
      <c r="AA51" s="9"/>
      <c r="AB51" s="9"/>
      <c r="AC51" s="8" t="s">
        <v>64</v>
      </c>
      <c r="AD51" s="145">
        <f>E51*M51*R51</f>
        <v>0</v>
      </c>
      <c r="AE51" s="145"/>
      <c r="AF51" s="145"/>
      <c r="AG51" s="145"/>
      <c r="AH51" s="145"/>
      <c r="AI51" s="8" t="s">
        <v>3</v>
      </c>
      <c r="AJ51" s="6"/>
      <c r="AK51" s="6"/>
    </row>
    <row r="52" spans="1:37" ht="13.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row>
    <row r="53" spans="1:37" ht="13.5">
      <c r="A53" s="6"/>
      <c r="B53" s="6"/>
      <c r="C53" s="6"/>
      <c r="D53" s="9" t="s">
        <v>136</v>
      </c>
      <c r="E53" s="9"/>
      <c r="F53" s="9"/>
      <c r="G53" s="9"/>
      <c r="H53" s="144" t="s">
        <v>135</v>
      </c>
      <c r="I53" s="144"/>
      <c r="J53" s="8" t="s">
        <v>59</v>
      </c>
      <c r="K53" s="166"/>
      <c r="L53" s="166"/>
      <c r="M53" s="166"/>
      <c r="N53" s="166"/>
      <c r="O53" s="166"/>
      <c r="P53" s="166"/>
      <c r="Q53" s="166"/>
      <c r="R53" s="8" t="s">
        <v>60</v>
      </c>
      <c r="V53" s="6"/>
      <c r="W53" s="6"/>
      <c r="X53" s="6"/>
      <c r="Y53" s="6"/>
      <c r="Z53" s="6"/>
      <c r="AA53" s="6"/>
      <c r="AB53" s="6"/>
      <c r="AC53" s="6"/>
      <c r="AD53" s="6"/>
      <c r="AE53" s="6"/>
      <c r="AF53" s="6"/>
      <c r="AG53" s="6"/>
      <c r="AH53" s="6"/>
      <c r="AI53" s="6"/>
      <c r="AJ53" s="6"/>
      <c r="AK53" s="6"/>
    </row>
    <row r="54" spans="1:37" ht="13.5">
      <c r="A54" s="6"/>
      <c r="B54" s="6"/>
      <c r="C54" s="6"/>
      <c r="D54" s="8" t="s">
        <v>61</v>
      </c>
      <c r="E54" s="145"/>
      <c r="F54" s="145"/>
      <c r="G54" s="145"/>
      <c r="H54" s="144" t="s">
        <v>30</v>
      </c>
      <c r="I54" s="144"/>
      <c r="J54" s="144"/>
      <c r="K54" s="144"/>
      <c r="L54" s="9" t="s">
        <v>62</v>
      </c>
      <c r="M54" s="175"/>
      <c r="N54" s="175"/>
      <c r="O54" s="175"/>
      <c r="P54" s="8" t="s">
        <v>29</v>
      </c>
      <c r="Q54" s="8" t="s">
        <v>74</v>
      </c>
      <c r="R54" s="145"/>
      <c r="S54" s="145"/>
      <c r="T54" s="145"/>
      <c r="U54" s="8" t="s">
        <v>2</v>
      </c>
      <c r="V54" s="8" t="s">
        <v>75</v>
      </c>
      <c r="W54" s="9"/>
      <c r="X54" s="9"/>
      <c r="Y54" s="9"/>
      <c r="Z54" s="9"/>
      <c r="AA54" s="9"/>
      <c r="AB54" s="9"/>
      <c r="AC54" s="8" t="s">
        <v>64</v>
      </c>
      <c r="AD54" s="145">
        <f>E54*M54*R54</f>
        <v>0</v>
      </c>
      <c r="AE54" s="145"/>
      <c r="AF54" s="145"/>
      <c r="AG54" s="145"/>
      <c r="AH54" s="145"/>
      <c r="AI54" s="8" t="s">
        <v>3</v>
      </c>
      <c r="AJ54" s="6"/>
      <c r="AK54" s="6"/>
    </row>
    <row r="55" spans="1:37" ht="13.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row>
    <row r="56" spans="1:37" ht="13.5">
      <c r="A56" s="6"/>
      <c r="B56" s="6"/>
      <c r="C56" s="6"/>
      <c r="D56" s="9" t="s">
        <v>136</v>
      </c>
      <c r="E56" s="9"/>
      <c r="F56" s="9"/>
      <c r="G56" s="9"/>
      <c r="H56" s="144" t="s">
        <v>135</v>
      </c>
      <c r="I56" s="144"/>
      <c r="J56" s="8" t="s">
        <v>59</v>
      </c>
      <c r="K56" s="166"/>
      <c r="L56" s="166"/>
      <c r="M56" s="166"/>
      <c r="N56" s="166"/>
      <c r="O56" s="166"/>
      <c r="P56" s="166"/>
      <c r="Q56" s="166"/>
      <c r="R56" s="8" t="s">
        <v>60</v>
      </c>
      <c r="V56" s="6"/>
      <c r="W56" s="6"/>
      <c r="X56" s="6"/>
      <c r="Y56" s="6"/>
      <c r="Z56" s="6"/>
      <c r="AA56" s="6"/>
      <c r="AB56" s="6"/>
      <c r="AC56" s="6"/>
      <c r="AD56" s="6"/>
      <c r="AE56" s="6"/>
      <c r="AF56" s="6"/>
      <c r="AG56" s="6"/>
      <c r="AH56" s="6"/>
      <c r="AI56" s="6"/>
      <c r="AJ56" s="6"/>
      <c r="AK56" s="6"/>
    </row>
    <row r="57" spans="1:37" ht="13.5">
      <c r="A57" s="6"/>
      <c r="B57" s="6"/>
      <c r="C57" s="6"/>
      <c r="D57" s="8" t="s">
        <v>61</v>
      </c>
      <c r="E57" s="145"/>
      <c r="F57" s="145"/>
      <c r="G57" s="145"/>
      <c r="H57" s="144" t="s">
        <v>30</v>
      </c>
      <c r="I57" s="144"/>
      <c r="J57" s="144"/>
      <c r="K57" s="144"/>
      <c r="L57" s="9" t="s">
        <v>62</v>
      </c>
      <c r="M57" s="175"/>
      <c r="N57" s="175"/>
      <c r="O57" s="175"/>
      <c r="P57" s="8" t="s">
        <v>29</v>
      </c>
      <c r="Q57" s="8" t="s">
        <v>74</v>
      </c>
      <c r="R57" s="145"/>
      <c r="S57" s="145"/>
      <c r="T57" s="145"/>
      <c r="U57" s="8" t="s">
        <v>2</v>
      </c>
      <c r="V57" s="8" t="s">
        <v>75</v>
      </c>
      <c r="W57" s="9"/>
      <c r="X57" s="9"/>
      <c r="Y57" s="9"/>
      <c r="Z57" s="9"/>
      <c r="AA57" s="9"/>
      <c r="AB57" s="9"/>
      <c r="AC57" s="8" t="s">
        <v>64</v>
      </c>
      <c r="AD57" s="145">
        <f>E57*M57*R57</f>
        <v>0</v>
      </c>
      <c r="AE57" s="145"/>
      <c r="AF57" s="145"/>
      <c r="AG57" s="145"/>
      <c r="AH57" s="145"/>
      <c r="AI57" s="8" t="s">
        <v>3</v>
      </c>
      <c r="AJ57" s="6"/>
      <c r="AK57" s="6"/>
    </row>
    <row r="58" spans="1:37" ht="13.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row>
    <row r="59" spans="1:37" ht="13.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152" t="s">
        <v>6</v>
      </c>
      <c r="AC59" s="176"/>
      <c r="AD59" s="153">
        <f>AD45+AD48+AD51+AD54+AD57</f>
        <v>0</v>
      </c>
      <c r="AE59" s="153"/>
      <c r="AF59" s="153"/>
      <c r="AG59" s="153"/>
      <c r="AH59" s="153"/>
      <c r="AI59" s="15" t="s">
        <v>3</v>
      </c>
      <c r="AJ59" s="6"/>
      <c r="AK59" s="6"/>
    </row>
    <row r="60" spans="1:37" ht="13.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18"/>
      <c r="AC60" s="19"/>
      <c r="AD60" s="20"/>
      <c r="AE60" s="20"/>
      <c r="AF60" s="20"/>
      <c r="AG60" s="20"/>
      <c r="AH60" s="20"/>
      <c r="AI60" s="19"/>
      <c r="AJ60" s="6"/>
      <c r="AK60" s="6"/>
    </row>
    <row r="61" spans="1:37" ht="13.5">
      <c r="A61" s="6"/>
      <c r="B61" s="6"/>
      <c r="C61" s="6" t="s">
        <v>137</v>
      </c>
      <c r="D61" s="6"/>
      <c r="E61" s="6" t="s">
        <v>185</v>
      </c>
      <c r="F61" s="6"/>
      <c r="G61" s="6"/>
      <c r="H61" s="6"/>
      <c r="I61" s="6"/>
      <c r="J61" s="6"/>
      <c r="K61" s="6"/>
      <c r="L61" s="6"/>
      <c r="M61" s="6"/>
      <c r="N61" s="6"/>
      <c r="O61" s="6"/>
      <c r="P61" s="6"/>
      <c r="Q61" s="6"/>
      <c r="R61" s="6"/>
      <c r="S61" s="6"/>
      <c r="T61" s="6"/>
      <c r="U61" s="6"/>
      <c r="V61" s="6"/>
      <c r="W61" s="6"/>
      <c r="X61" s="6"/>
      <c r="Y61" s="6"/>
      <c r="Z61" s="6"/>
      <c r="AA61" s="6"/>
      <c r="AB61" s="18"/>
      <c r="AC61" s="19"/>
      <c r="AD61" s="20"/>
      <c r="AE61" s="20"/>
      <c r="AF61" s="20"/>
      <c r="AG61" s="20"/>
      <c r="AH61" s="20"/>
      <c r="AI61" s="19"/>
      <c r="AJ61" s="6"/>
      <c r="AK61" s="6"/>
    </row>
    <row r="62" spans="1:37" ht="13.5">
      <c r="A62" s="6"/>
      <c r="B62" s="6"/>
      <c r="C62" s="6"/>
      <c r="D62" s="6" t="s">
        <v>184</v>
      </c>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row>
    <row r="63" spans="1:37" ht="13.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row>
    <row r="64" spans="1:37" ht="13.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row>
    <row r="65" spans="1:37" ht="13.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row>
    <row r="66" spans="1:37" ht="13.5">
      <c r="A66" s="6"/>
      <c r="B66" s="3" t="s">
        <v>76</v>
      </c>
      <c r="C66" s="4" t="s">
        <v>25</v>
      </c>
      <c r="D66" s="4"/>
      <c r="E66" s="4"/>
      <c r="F66" s="4"/>
      <c r="G66" s="4"/>
      <c r="H66" s="4"/>
      <c r="I66" s="4"/>
      <c r="J66" s="4"/>
      <c r="K66" s="4"/>
      <c r="L66" s="4"/>
      <c r="M66" s="4"/>
      <c r="N66" s="4"/>
      <c r="O66" s="4"/>
      <c r="P66" s="4"/>
      <c r="Q66" s="6"/>
      <c r="R66" s="6"/>
      <c r="S66" s="6"/>
      <c r="T66" s="6"/>
      <c r="U66" s="6"/>
      <c r="V66" s="6"/>
      <c r="W66" s="6"/>
      <c r="X66" s="6"/>
      <c r="Y66" s="6"/>
      <c r="Z66" s="6"/>
      <c r="AA66" s="6"/>
      <c r="AB66" s="154" t="s">
        <v>5</v>
      </c>
      <c r="AC66" s="155"/>
      <c r="AD66" s="156">
        <f>AD80</f>
        <v>0</v>
      </c>
      <c r="AE66" s="156"/>
      <c r="AF66" s="156"/>
      <c r="AG66" s="156"/>
      <c r="AH66" s="156"/>
      <c r="AI66" s="7" t="s">
        <v>3</v>
      </c>
      <c r="AJ66" s="6"/>
      <c r="AK66" s="6"/>
    </row>
    <row r="67" spans="1:37" ht="13.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row>
    <row r="68" spans="1:37" ht="13.5">
      <c r="A68" s="6"/>
      <c r="B68" s="6"/>
      <c r="C68" s="8" t="s">
        <v>58</v>
      </c>
      <c r="D68" s="9" t="s">
        <v>39</v>
      </c>
      <c r="E68" s="9"/>
      <c r="F68" s="9"/>
      <c r="G68" s="9"/>
      <c r="H68" s="9"/>
      <c r="I68" s="9"/>
      <c r="J68" s="9" t="s">
        <v>41</v>
      </c>
      <c r="K68" s="9"/>
      <c r="L68" s="9"/>
      <c r="M68" s="9"/>
      <c r="N68" s="9"/>
      <c r="O68" s="6"/>
      <c r="P68" s="6"/>
      <c r="Q68" s="6"/>
      <c r="R68" s="6"/>
      <c r="S68" s="6"/>
      <c r="T68" s="6"/>
      <c r="U68" s="6"/>
      <c r="V68" s="6"/>
      <c r="W68" s="6"/>
      <c r="X68" s="6"/>
      <c r="Y68" s="6"/>
      <c r="Z68" s="6"/>
      <c r="AA68" s="6" t="s">
        <v>60</v>
      </c>
      <c r="AB68" s="6"/>
      <c r="AC68" s="6"/>
      <c r="AD68" s="6"/>
      <c r="AE68" s="6"/>
      <c r="AF68" s="6"/>
      <c r="AG68" s="6"/>
      <c r="AH68" s="6"/>
      <c r="AI68" s="6"/>
      <c r="AJ68" s="6"/>
      <c r="AK68" s="6"/>
    </row>
    <row r="69" spans="1:37" ht="13.5">
      <c r="A69" s="6"/>
      <c r="B69" s="6"/>
      <c r="C69" s="6"/>
      <c r="D69" s="6" t="s">
        <v>61</v>
      </c>
      <c r="E69" s="143"/>
      <c r="F69" s="143"/>
      <c r="G69" s="143"/>
      <c r="H69" s="150" t="s">
        <v>40</v>
      </c>
      <c r="I69" s="150"/>
      <c r="J69" s="150"/>
      <c r="K69" s="150"/>
      <c r="L69" s="8" t="s">
        <v>62</v>
      </c>
      <c r="M69" s="148"/>
      <c r="N69" s="148"/>
      <c r="O69" s="148"/>
      <c r="P69" s="144" t="s">
        <v>8</v>
      </c>
      <c r="Q69" s="144"/>
      <c r="R69" s="8" t="s">
        <v>75</v>
      </c>
      <c r="S69" s="148">
        <v>1</v>
      </c>
      <c r="T69" s="148"/>
      <c r="U69" s="8" t="s">
        <v>13</v>
      </c>
      <c r="V69" s="8" t="s">
        <v>77</v>
      </c>
      <c r="W69" s="151"/>
      <c r="X69" s="151"/>
      <c r="Y69" s="151"/>
      <c r="Z69" s="6"/>
      <c r="AA69" s="13"/>
      <c r="AB69" s="13"/>
      <c r="AC69" s="14" t="s">
        <v>78</v>
      </c>
      <c r="AD69" s="148">
        <f>ROUND(E69*M69*S69,0)</f>
        <v>0</v>
      </c>
      <c r="AE69" s="148"/>
      <c r="AF69" s="148"/>
      <c r="AG69" s="148"/>
      <c r="AH69" s="148"/>
      <c r="AI69" s="6" t="s">
        <v>3</v>
      </c>
      <c r="AJ69" s="6"/>
      <c r="AK69" s="6" t="s">
        <v>174</v>
      </c>
    </row>
    <row r="70" spans="1:37" ht="13.5">
      <c r="A70" s="6"/>
      <c r="B70" s="6"/>
      <c r="C70" s="6"/>
      <c r="D70" s="6"/>
      <c r="E70" s="13"/>
      <c r="F70" s="13"/>
      <c r="G70" s="13"/>
      <c r="H70" s="11"/>
      <c r="I70" s="11"/>
      <c r="J70" s="11"/>
      <c r="K70" s="11"/>
      <c r="L70" s="8"/>
      <c r="M70" s="13"/>
      <c r="N70" s="13"/>
      <c r="O70" s="13"/>
      <c r="P70" s="8"/>
      <c r="Q70" s="8"/>
      <c r="R70" s="8"/>
      <c r="S70" s="13"/>
      <c r="T70" s="13"/>
      <c r="U70" s="8"/>
      <c r="V70" s="8"/>
      <c r="W70" s="6"/>
      <c r="X70" s="6"/>
      <c r="Y70" s="6"/>
      <c r="Z70" s="6"/>
      <c r="AA70" s="13"/>
      <c r="AB70" s="13"/>
      <c r="AC70" s="14"/>
      <c r="AD70" s="13"/>
      <c r="AE70" s="13"/>
      <c r="AF70" s="13"/>
      <c r="AG70" s="13"/>
      <c r="AH70" s="13"/>
      <c r="AI70" s="6"/>
      <c r="AJ70" s="6"/>
      <c r="AK70" s="6"/>
    </row>
    <row r="71" spans="1:37" ht="13.5" customHeight="1">
      <c r="A71" s="6"/>
      <c r="B71" s="6"/>
      <c r="C71" s="8" t="s">
        <v>58</v>
      </c>
      <c r="D71" s="9" t="s">
        <v>39</v>
      </c>
      <c r="E71" s="9"/>
      <c r="F71" s="9"/>
      <c r="G71" s="9"/>
      <c r="H71" s="9"/>
      <c r="I71" s="9"/>
      <c r="J71" s="9" t="s">
        <v>41</v>
      </c>
      <c r="K71" s="9"/>
      <c r="L71" s="9"/>
      <c r="M71" s="9"/>
      <c r="N71" s="9"/>
      <c r="O71" s="6"/>
      <c r="P71" s="6"/>
      <c r="Q71" s="6"/>
      <c r="R71" s="6"/>
      <c r="S71" s="6"/>
      <c r="T71" s="6"/>
      <c r="U71" s="6"/>
      <c r="V71" s="6"/>
      <c r="W71" s="6"/>
      <c r="X71" s="6"/>
      <c r="Y71" s="6"/>
      <c r="Z71" s="6"/>
      <c r="AA71" s="6" t="s">
        <v>60</v>
      </c>
      <c r="AB71" s="13"/>
      <c r="AC71" s="14"/>
      <c r="AD71" s="13"/>
      <c r="AE71" s="13"/>
      <c r="AF71" s="13"/>
      <c r="AG71" s="13"/>
      <c r="AH71" s="13"/>
      <c r="AI71" s="6"/>
      <c r="AJ71" s="6"/>
      <c r="AK71" s="6"/>
    </row>
    <row r="72" spans="1:37" ht="13.5">
      <c r="A72" s="6"/>
      <c r="B72" s="6"/>
      <c r="C72" s="6"/>
      <c r="D72" s="6" t="s">
        <v>61</v>
      </c>
      <c r="E72" s="143"/>
      <c r="F72" s="143"/>
      <c r="G72" s="143"/>
      <c r="H72" s="150" t="s">
        <v>40</v>
      </c>
      <c r="I72" s="150"/>
      <c r="J72" s="150"/>
      <c r="K72" s="150"/>
      <c r="L72" s="8" t="s">
        <v>62</v>
      </c>
      <c r="M72" s="148"/>
      <c r="N72" s="148"/>
      <c r="O72" s="148"/>
      <c r="P72" s="144" t="s">
        <v>8</v>
      </c>
      <c r="Q72" s="144"/>
      <c r="R72" s="8" t="s">
        <v>75</v>
      </c>
      <c r="S72" s="148">
        <v>1</v>
      </c>
      <c r="T72" s="148"/>
      <c r="U72" s="8" t="s">
        <v>13</v>
      </c>
      <c r="V72" s="8" t="s">
        <v>77</v>
      </c>
      <c r="W72" s="151"/>
      <c r="X72" s="151"/>
      <c r="Y72" s="151"/>
      <c r="Z72" s="6"/>
      <c r="AA72" s="13"/>
      <c r="AB72" s="13"/>
      <c r="AC72" s="14" t="s">
        <v>78</v>
      </c>
      <c r="AD72" s="148">
        <f>ROUND(E72*M72*S72,0)</f>
        <v>0</v>
      </c>
      <c r="AE72" s="148"/>
      <c r="AF72" s="148"/>
      <c r="AG72" s="148"/>
      <c r="AH72" s="148"/>
      <c r="AI72" s="6" t="s">
        <v>3</v>
      </c>
      <c r="AJ72" s="6"/>
      <c r="AK72" s="6" t="s">
        <v>175</v>
      </c>
    </row>
    <row r="73" spans="1:37" ht="13.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row>
    <row r="74" spans="1:37" ht="13.5">
      <c r="A74" s="6"/>
      <c r="B74" s="6"/>
      <c r="C74" s="8" t="s">
        <v>58</v>
      </c>
      <c r="D74" s="9" t="s">
        <v>39</v>
      </c>
      <c r="E74" s="9"/>
      <c r="F74" s="9"/>
      <c r="G74" s="9"/>
      <c r="H74" s="9"/>
      <c r="I74" s="9"/>
      <c r="J74" s="9" t="s">
        <v>41</v>
      </c>
      <c r="K74" s="9"/>
      <c r="L74" s="9"/>
      <c r="M74" s="9"/>
      <c r="N74" s="9"/>
      <c r="O74" s="6"/>
      <c r="P74" s="6"/>
      <c r="Q74" s="6"/>
      <c r="R74" s="6"/>
      <c r="S74" s="6"/>
      <c r="T74" s="6"/>
      <c r="U74" s="6"/>
      <c r="V74" s="6"/>
      <c r="W74" s="6"/>
      <c r="X74" s="6"/>
      <c r="Y74" s="6"/>
      <c r="Z74" s="6"/>
      <c r="AA74" s="6" t="s">
        <v>60</v>
      </c>
      <c r="AB74" s="6"/>
      <c r="AC74" s="6"/>
      <c r="AD74" s="6"/>
      <c r="AE74" s="6"/>
      <c r="AF74" s="6"/>
      <c r="AG74" s="6"/>
      <c r="AH74" s="6"/>
      <c r="AI74" s="6"/>
      <c r="AJ74" s="6"/>
      <c r="AK74" s="6"/>
    </row>
    <row r="75" spans="1:37" ht="13.5">
      <c r="A75" s="6"/>
      <c r="B75" s="6"/>
      <c r="C75" s="6"/>
      <c r="D75" s="6" t="s">
        <v>61</v>
      </c>
      <c r="E75" s="143"/>
      <c r="F75" s="143"/>
      <c r="G75" s="143"/>
      <c r="H75" s="150" t="s">
        <v>40</v>
      </c>
      <c r="I75" s="150"/>
      <c r="J75" s="150"/>
      <c r="K75" s="150"/>
      <c r="L75" s="8" t="s">
        <v>62</v>
      </c>
      <c r="M75" s="148"/>
      <c r="N75" s="148"/>
      <c r="O75" s="148"/>
      <c r="P75" s="144" t="s">
        <v>8</v>
      </c>
      <c r="Q75" s="144"/>
      <c r="R75" s="8" t="s">
        <v>75</v>
      </c>
      <c r="S75" s="148">
        <v>1</v>
      </c>
      <c r="T75" s="148"/>
      <c r="U75" s="8" t="s">
        <v>13</v>
      </c>
      <c r="V75" s="8" t="s">
        <v>77</v>
      </c>
      <c r="W75" s="151"/>
      <c r="X75" s="151"/>
      <c r="Y75" s="151"/>
      <c r="Z75" s="6"/>
      <c r="AA75" s="13"/>
      <c r="AB75" s="13"/>
      <c r="AC75" s="14" t="s">
        <v>78</v>
      </c>
      <c r="AD75" s="148">
        <f>ROUND(E75*M75*S75,0)</f>
        <v>0</v>
      </c>
      <c r="AE75" s="148"/>
      <c r="AF75" s="148"/>
      <c r="AG75" s="148"/>
      <c r="AH75" s="148"/>
      <c r="AI75" s="6" t="s">
        <v>3</v>
      </c>
      <c r="AJ75" s="6"/>
      <c r="AK75" s="6" t="s">
        <v>178</v>
      </c>
    </row>
    <row r="76" spans="1:37" ht="13.5">
      <c r="A76" s="6"/>
      <c r="B76" s="6"/>
      <c r="C76" s="6"/>
      <c r="D76" s="6"/>
      <c r="E76" s="13"/>
      <c r="F76" s="13"/>
      <c r="G76" s="13"/>
      <c r="H76" s="11"/>
      <c r="I76" s="11"/>
      <c r="J76" s="11"/>
      <c r="K76" s="11"/>
      <c r="L76" s="8"/>
      <c r="M76" s="13"/>
      <c r="N76" s="13"/>
      <c r="O76" s="13"/>
      <c r="P76" s="8"/>
      <c r="Q76" s="8"/>
      <c r="R76" s="8"/>
      <c r="S76" s="13"/>
      <c r="T76" s="13"/>
      <c r="U76" s="8"/>
      <c r="V76" s="8"/>
      <c r="W76" s="6"/>
      <c r="X76" s="6"/>
      <c r="Y76" s="6"/>
      <c r="Z76" s="6"/>
      <c r="AA76" s="13"/>
      <c r="AB76" s="13"/>
      <c r="AC76" s="14"/>
      <c r="AD76" s="13"/>
      <c r="AE76" s="13"/>
      <c r="AF76" s="13"/>
      <c r="AG76" s="13"/>
      <c r="AH76" s="13"/>
      <c r="AI76" s="6"/>
      <c r="AJ76" s="6"/>
      <c r="AK76" s="6"/>
    </row>
    <row r="77" spans="1:37" ht="13.5" customHeight="1">
      <c r="A77" s="6"/>
      <c r="B77" s="6"/>
      <c r="C77" s="8" t="s">
        <v>58</v>
      </c>
      <c r="D77" s="9" t="s">
        <v>39</v>
      </c>
      <c r="E77" s="9"/>
      <c r="F77" s="9"/>
      <c r="G77" s="9"/>
      <c r="H77" s="9"/>
      <c r="I77" s="9"/>
      <c r="J77" s="9" t="s">
        <v>41</v>
      </c>
      <c r="K77" s="9"/>
      <c r="L77" s="9"/>
      <c r="M77" s="9"/>
      <c r="N77" s="9"/>
      <c r="O77" s="6"/>
      <c r="P77" s="6"/>
      <c r="Q77" s="6"/>
      <c r="R77" s="6"/>
      <c r="S77" s="6"/>
      <c r="T77" s="6"/>
      <c r="U77" s="6"/>
      <c r="V77" s="6"/>
      <c r="W77" s="6"/>
      <c r="X77" s="6"/>
      <c r="Y77" s="6"/>
      <c r="Z77" s="6"/>
      <c r="AA77" s="6" t="s">
        <v>60</v>
      </c>
      <c r="AB77" s="13"/>
      <c r="AC77" s="14"/>
      <c r="AD77" s="13"/>
      <c r="AE77" s="13"/>
      <c r="AF77" s="13"/>
      <c r="AG77" s="13"/>
      <c r="AH77" s="13"/>
      <c r="AI77" s="6"/>
      <c r="AJ77" s="6"/>
      <c r="AK77" s="6"/>
    </row>
    <row r="78" spans="1:37" ht="13.5">
      <c r="A78" s="6"/>
      <c r="B78" s="6"/>
      <c r="C78" s="6"/>
      <c r="D78" s="6" t="s">
        <v>61</v>
      </c>
      <c r="E78" s="143"/>
      <c r="F78" s="143"/>
      <c r="G78" s="143"/>
      <c r="H78" s="150" t="s">
        <v>40</v>
      </c>
      <c r="I78" s="150"/>
      <c r="J78" s="150"/>
      <c r="K78" s="150"/>
      <c r="L78" s="8" t="s">
        <v>62</v>
      </c>
      <c r="M78" s="148"/>
      <c r="N78" s="148"/>
      <c r="O78" s="148"/>
      <c r="P78" s="144" t="s">
        <v>8</v>
      </c>
      <c r="Q78" s="144"/>
      <c r="R78" s="8" t="s">
        <v>75</v>
      </c>
      <c r="S78" s="148">
        <v>1</v>
      </c>
      <c r="T78" s="148"/>
      <c r="U78" s="8" t="s">
        <v>13</v>
      </c>
      <c r="V78" s="8" t="s">
        <v>77</v>
      </c>
      <c r="W78" s="151"/>
      <c r="X78" s="151"/>
      <c r="Y78" s="151"/>
      <c r="Z78" s="6"/>
      <c r="AA78" s="13"/>
      <c r="AB78" s="13"/>
      <c r="AC78" s="14" t="s">
        <v>78</v>
      </c>
      <c r="AD78" s="148">
        <f>ROUND(E78*M78*S78,0)</f>
        <v>0</v>
      </c>
      <c r="AE78" s="148"/>
      <c r="AF78" s="148"/>
      <c r="AG78" s="148"/>
      <c r="AH78" s="148"/>
      <c r="AI78" s="6" t="s">
        <v>3</v>
      </c>
      <c r="AJ78" s="6"/>
      <c r="AK78" s="6" t="s">
        <v>179</v>
      </c>
    </row>
    <row r="79" spans="1:37" ht="13.5">
      <c r="A79" s="6"/>
      <c r="B79" s="6"/>
      <c r="C79" s="6"/>
      <c r="D79" s="6"/>
      <c r="E79" s="13"/>
      <c r="F79" s="13"/>
      <c r="G79" s="13"/>
      <c r="H79" s="11"/>
      <c r="I79" s="11"/>
      <c r="J79" s="11"/>
      <c r="K79" s="11"/>
      <c r="L79" s="8"/>
      <c r="M79" s="13"/>
      <c r="N79" s="13"/>
      <c r="O79" s="13"/>
      <c r="P79" s="8"/>
      <c r="Q79" s="8"/>
      <c r="R79" s="8"/>
      <c r="S79" s="13"/>
      <c r="T79" s="13"/>
      <c r="U79" s="8"/>
      <c r="V79" s="8"/>
      <c r="W79" s="6"/>
      <c r="X79" s="6"/>
      <c r="Y79" s="6"/>
      <c r="Z79" s="6"/>
      <c r="AA79" s="13"/>
      <c r="AB79" s="13"/>
      <c r="AC79" s="14"/>
      <c r="AD79" s="13"/>
      <c r="AE79" s="13"/>
      <c r="AF79" s="13"/>
      <c r="AG79" s="13"/>
      <c r="AH79" s="13"/>
      <c r="AI79" s="6"/>
      <c r="AJ79" s="6"/>
      <c r="AK79" s="6"/>
    </row>
    <row r="80" spans="1:37" ht="13.5">
      <c r="A80" s="6"/>
      <c r="B80" s="6"/>
      <c r="C80" s="6"/>
      <c r="D80" s="6"/>
      <c r="E80" s="13"/>
      <c r="F80" s="13"/>
      <c r="G80" s="13"/>
      <c r="H80" s="11"/>
      <c r="I80" s="11"/>
      <c r="J80" s="11"/>
      <c r="K80" s="11"/>
      <c r="L80" s="8"/>
      <c r="M80" s="13"/>
      <c r="N80" s="13"/>
      <c r="O80" s="13"/>
      <c r="P80" s="8"/>
      <c r="Q80" s="8"/>
      <c r="R80" s="8"/>
      <c r="S80" s="13"/>
      <c r="T80" s="13"/>
      <c r="U80" s="8"/>
      <c r="V80" s="8"/>
      <c r="W80" s="6"/>
      <c r="X80" s="6"/>
      <c r="Y80" s="6"/>
      <c r="Z80" s="6"/>
      <c r="AA80" s="13"/>
      <c r="AB80" s="152" t="s">
        <v>6</v>
      </c>
      <c r="AC80" s="152"/>
      <c r="AD80" s="153">
        <f>AD69+AD72+AD75+AD78</f>
        <v>0</v>
      </c>
      <c r="AE80" s="153"/>
      <c r="AF80" s="153"/>
      <c r="AG80" s="153"/>
      <c r="AH80" s="153"/>
      <c r="AI80" s="15" t="s">
        <v>3</v>
      </c>
      <c r="AJ80" s="6"/>
      <c r="AK80" s="6"/>
    </row>
    <row r="81" spans="1:37" ht="13.5">
      <c r="A81" s="6"/>
      <c r="B81" s="6"/>
      <c r="C81" s="6"/>
      <c r="D81" s="6"/>
      <c r="E81" s="13"/>
      <c r="F81" s="13"/>
      <c r="G81" s="13"/>
      <c r="H81" s="11"/>
      <c r="I81" s="11"/>
      <c r="J81" s="11"/>
      <c r="K81" s="11"/>
      <c r="L81" s="8"/>
      <c r="M81" s="13"/>
      <c r="N81" s="13"/>
      <c r="O81" s="13"/>
      <c r="P81" s="8"/>
      <c r="Q81" s="8"/>
      <c r="R81" s="8"/>
      <c r="S81" s="13"/>
      <c r="T81" s="13"/>
      <c r="U81" s="8"/>
      <c r="V81" s="8"/>
      <c r="W81" s="6"/>
      <c r="X81" s="6"/>
      <c r="Y81" s="6"/>
      <c r="Z81" s="6"/>
      <c r="AA81" s="13"/>
      <c r="AB81" s="13"/>
      <c r="AC81" s="14"/>
      <c r="AD81" s="13"/>
      <c r="AE81" s="13"/>
      <c r="AF81" s="13"/>
      <c r="AG81" s="13"/>
      <c r="AH81" s="13"/>
      <c r="AI81" s="6"/>
      <c r="AJ81" s="6"/>
      <c r="AK81" s="6"/>
    </row>
    <row r="82" spans="1:37" ht="13.5">
      <c r="A82" s="6"/>
      <c r="B82" s="6"/>
      <c r="C82" s="6" t="s">
        <v>72</v>
      </c>
      <c r="D82" s="6"/>
      <c r="E82" t="s">
        <v>180</v>
      </c>
      <c r="AJ82" s="6"/>
      <c r="AK82" s="6"/>
    </row>
    <row r="83" spans="1:37" ht="13.5">
      <c r="A83" s="6"/>
      <c r="B83" s="6"/>
      <c r="C83" s="32"/>
      <c r="D83" s="32"/>
      <c r="E83" s="164"/>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c r="AI83" s="165"/>
      <c r="AJ83" s="6"/>
      <c r="AK83" s="6"/>
    </row>
    <row r="84" spans="1:37" ht="13.5">
      <c r="A84" s="6"/>
      <c r="B84" s="6"/>
      <c r="C84" s="6"/>
      <c r="D84" s="6"/>
      <c r="AJ84" s="6"/>
      <c r="AK84" s="6"/>
    </row>
    <row r="85" spans="1:37" ht="13.5">
      <c r="A85" s="6"/>
      <c r="B85" s="6"/>
      <c r="C85" s="6"/>
      <c r="D85" s="6"/>
      <c r="E85" s="13"/>
      <c r="F85" s="13"/>
      <c r="G85" s="13"/>
      <c r="H85" s="11"/>
      <c r="I85" s="11"/>
      <c r="J85" s="11"/>
      <c r="K85" s="11"/>
      <c r="L85" s="8"/>
      <c r="M85" s="13"/>
      <c r="N85" s="13"/>
      <c r="O85" s="13"/>
      <c r="P85" s="8"/>
      <c r="Q85" s="8"/>
      <c r="R85" s="8"/>
      <c r="S85" s="13"/>
      <c r="T85" s="13"/>
      <c r="U85" s="8"/>
      <c r="V85" s="8"/>
      <c r="W85" s="6"/>
      <c r="X85" s="6"/>
      <c r="Y85" s="6"/>
      <c r="Z85" s="6"/>
      <c r="AA85" s="13"/>
      <c r="AB85" s="13"/>
      <c r="AC85" s="14"/>
      <c r="AD85" s="13"/>
      <c r="AE85" s="13"/>
      <c r="AF85" s="13"/>
      <c r="AG85" s="13"/>
      <c r="AH85" s="13"/>
      <c r="AI85" s="6"/>
      <c r="AJ85" s="6"/>
      <c r="AK85" s="6"/>
    </row>
    <row r="86" spans="1:37" ht="13.5">
      <c r="A86" s="6"/>
      <c r="B86" s="3" t="s">
        <v>79</v>
      </c>
      <c r="C86" s="4" t="s">
        <v>26</v>
      </c>
      <c r="D86" s="4"/>
      <c r="E86" s="4"/>
      <c r="F86" s="4"/>
      <c r="G86" s="4"/>
      <c r="H86" s="4"/>
      <c r="I86" s="4"/>
      <c r="J86" s="4"/>
      <c r="K86" s="4"/>
      <c r="L86" s="4"/>
      <c r="M86" s="9"/>
      <c r="N86" s="6"/>
      <c r="O86" s="6"/>
      <c r="P86" s="6"/>
      <c r="Q86" s="6"/>
      <c r="R86" s="6"/>
      <c r="S86" s="6"/>
      <c r="T86" s="6"/>
      <c r="U86" s="6"/>
      <c r="V86" s="6"/>
      <c r="W86" s="6"/>
      <c r="X86" s="6"/>
      <c r="Y86" s="6"/>
      <c r="Z86" s="6"/>
      <c r="AA86" s="6"/>
      <c r="AB86" s="154" t="s">
        <v>5</v>
      </c>
      <c r="AC86" s="155"/>
      <c r="AD86" s="156">
        <f>AD100</f>
        <v>0</v>
      </c>
      <c r="AE86" s="156"/>
      <c r="AF86" s="156"/>
      <c r="AG86" s="156"/>
      <c r="AH86" s="156"/>
      <c r="AI86" s="7" t="s">
        <v>3</v>
      </c>
      <c r="AJ86" s="6"/>
      <c r="AK86" s="6"/>
    </row>
    <row r="87" spans="1:37" ht="13.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row>
    <row r="88" spans="1:37" ht="13.5">
      <c r="A88" s="6"/>
      <c r="B88" s="6"/>
      <c r="C88" s="6" t="s">
        <v>58</v>
      </c>
      <c r="D88" s="9" t="s">
        <v>9</v>
      </c>
      <c r="E88" s="9"/>
      <c r="F88" s="9"/>
      <c r="G88" s="9"/>
      <c r="H88" s="9"/>
      <c r="I88" s="9"/>
      <c r="J88" s="9"/>
      <c r="K88" s="9"/>
      <c r="L88" s="9"/>
      <c r="M88" s="6"/>
      <c r="N88" s="6"/>
      <c r="O88" s="9"/>
      <c r="P88" s="6"/>
      <c r="Q88" s="6"/>
      <c r="R88" s="6"/>
      <c r="S88" s="6"/>
      <c r="T88" s="6"/>
      <c r="U88" s="6"/>
      <c r="V88" s="6"/>
      <c r="W88" s="6"/>
      <c r="X88" s="6"/>
      <c r="Y88" s="6"/>
      <c r="Z88" s="6"/>
      <c r="AA88" s="6"/>
      <c r="AB88" s="6"/>
      <c r="AC88" s="6"/>
      <c r="AD88" s="6"/>
      <c r="AE88" s="6"/>
      <c r="AF88" s="6"/>
      <c r="AG88" s="6"/>
      <c r="AH88" s="6"/>
      <c r="AI88" s="6"/>
      <c r="AJ88" s="6"/>
      <c r="AK88" s="6"/>
    </row>
    <row r="89" spans="1:37" ht="13.5">
      <c r="A89" s="6"/>
      <c r="B89" s="6"/>
      <c r="C89" s="6"/>
      <c r="D89" s="8" t="s">
        <v>80</v>
      </c>
      <c r="E89" s="168"/>
      <c r="F89" s="168"/>
      <c r="G89" s="168"/>
      <c r="H89" s="168"/>
      <c r="I89" s="144" t="s">
        <v>10</v>
      </c>
      <c r="J89" s="144"/>
      <c r="K89" s="144"/>
      <c r="L89" s="8" t="s">
        <v>62</v>
      </c>
      <c r="M89" s="148"/>
      <c r="N89" s="148"/>
      <c r="O89" s="148"/>
      <c r="P89" s="144" t="s">
        <v>8</v>
      </c>
      <c r="Q89" s="144"/>
      <c r="R89" s="6"/>
      <c r="S89" s="6"/>
      <c r="T89" s="6"/>
      <c r="U89" s="6"/>
      <c r="V89" s="8"/>
      <c r="W89" s="6"/>
      <c r="X89" s="6"/>
      <c r="Y89" s="6"/>
      <c r="Z89" s="6"/>
      <c r="AA89" s="13"/>
      <c r="AB89" s="13"/>
      <c r="AC89" s="14" t="s">
        <v>64</v>
      </c>
      <c r="AD89" s="148">
        <f>ROUND(E89*M89,0)</f>
        <v>0</v>
      </c>
      <c r="AE89" s="148"/>
      <c r="AF89" s="148"/>
      <c r="AG89" s="148"/>
      <c r="AH89" s="148"/>
      <c r="AI89" s="6" t="s">
        <v>3</v>
      </c>
      <c r="AJ89" s="6"/>
      <c r="AK89" s="6" t="s">
        <v>81</v>
      </c>
    </row>
    <row r="90" spans="1:37" ht="13.5">
      <c r="A90" s="6"/>
      <c r="B90" s="6"/>
      <c r="C90" s="6"/>
      <c r="D90" s="8"/>
      <c r="E90" s="13"/>
      <c r="F90" s="13"/>
      <c r="G90" s="13"/>
      <c r="H90" s="13"/>
      <c r="I90" s="8"/>
      <c r="J90" s="8"/>
      <c r="K90" s="8"/>
      <c r="L90" s="8"/>
      <c r="M90" s="12"/>
      <c r="N90" s="12"/>
      <c r="O90" s="12"/>
      <c r="P90" s="8"/>
      <c r="Q90" s="8"/>
      <c r="R90" s="6"/>
      <c r="S90" s="6"/>
      <c r="T90" s="6"/>
      <c r="U90" s="6"/>
      <c r="V90" s="8"/>
      <c r="W90" s="6"/>
      <c r="X90" s="6"/>
      <c r="Y90" s="6"/>
      <c r="Z90" s="6"/>
      <c r="AA90" s="13"/>
      <c r="AB90" s="13"/>
      <c r="AC90" s="14"/>
      <c r="AD90" s="12"/>
      <c r="AE90" s="12"/>
      <c r="AF90" s="12"/>
      <c r="AG90" s="12"/>
      <c r="AH90" s="12"/>
      <c r="AI90" s="6"/>
      <c r="AJ90" s="6"/>
      <c r="AK90" s="6"/>
    </row>
    <row r="91" spans="1:37" ht="13.5">
      <c r="A91" s="6"/>
      <c r="B91" s="6"/>
      <c r="C91" s="6" t="s">
        <v>58</v>
      </c>
      <c r="D91" s="9" t="s">
        <v>9</v>
      </c>
      <c r="E91" s="9"/>
      <c r="F91" s="9"/>
      <c r="G91" s="9"/>
      <c r="H91" s="9"/>
      <c r="I91" s="9"/>
      <c r="J91" s="9"/>
      <c r="K91" s="9"/>
      <c r="L91" s="9"/>
      <c r="M91" s="6"/>
      <c r="N91" s="6"/>
      <c r="O91" s="6"/>
      <c r="P91" s="6"/>
      <c r="Q91" s="6"/>
      <c r="R91" s="6"/>
      <c r="S91" s="6"/>
      <c r="T91" s="6"/>
      <c r="U91" s="6"/>
      <c r="V91" s="6"/>
      <c r="W91" s="6"/>
      <c r="X91" s="6"/>
      <c r="Y91" s="6"/>
      <c r="Z91" s="6"/>
      <c r="AA91" s="6"/>
      <c r="AB91" s="6"/>
      <c r="AC91" s="6"/>
      <c r="AD91" s="6"/>
      <c r="AE91" s="6"/>
      <c r="AF91" s="6"/>
      <c r="AG91" s="6"/>
      <c r="AH91" s="6"/>
      <c r="AI91" s="6"/>
      <c r="AJ91" s="6"/>
      <c r="AK91" s="6"/>
    </row>
    <row r="92" spans="1:37" ht="13.5">
      <c r="A92" s="6"/>
      <c r="B92" s="6"/>
      <c r="C92" s="6"/>
      <c r="D92" s="8" t="s">
        <v>80</v>
      </c>
      <c r="E92" s="168"/>
      <c r="F92" s="168"/>
      <c r="G92" s="168"/>
      <c r="H92" s="168"/>
      <c r="I92" s="144" t="s">
        <v>10</v>
      </c>
      <c r="J92" s="144"/>
      <c r="K92" s="144"/>
      <c r="L92" s="8" t="s">
        <v>62</v>
      </c>
      <c r="M92" s="148"/>
      <c r="N92" s="148"/>
      <c r="O92" s="148"/>
      <c r="P92" s="144" t="s">
        <v>8</v>
      </c>
      <c r="Q92" s="144"/>
      <c r="R92" s="6"/>
      <c r="S92" s="6"/>
      <c r="T92" s="6"/>
      <c r="U92" s="6"/>
      <c r="V92" s="8"/>
      <c r="W92" s="6"/>
      <c r="X92" s="6"/>
      <c r="Y92" s="6"/>
      <c r="Z92" s="6"/>
      <c r="AA92" s="13"/>
      <c r="AB92" s="13"/>
      <c r="AC92" s="14" t="s">
        <v>64</v>
      </c>
      <c r="AD92" s="148">
        <f>ROUND(E92*M92,0)</f>
        <v>0</v>
      </c>
      <c r="AE92" s="148"/>
      <c r="AF92" s="148"/>
      <c r="AG92" s="148"/>
      <c r="AH92" s="148"/>
      <c r="AI92" s="6" t="s">
        <v>3</v>
      </c>
      <c r="AJ92" s="6"/>
      <c r="AK92" s="6" t="s">
        <v>82</v>
      </c>
    </row>
    <row r="93" spans="1:37" ht="13.5">
      <c r="A93" s="6"/>
      <c r="B93" s="6"/>
      <c r="C93" s="6"/>
      <c r="D93" s="8"/>
      <c r="E93" s="13"/>
      <c r="F93" s="13"/>
      <c r="G93" s="13"/>
      <c r="H93" s="13"/>
      <c r="I93" s="8"/>
      <c r="J93" s="8"/>
      <c r="K93" s="8"/>
      <c r="L93" s="8"/>
      <c r="M93" s="12"/>
      <c r="N93" s="12"/>
      <c r="O93" s="12"/>
      <c r="P93" s="8"/>
      <c r="Q93" s="8"/>
      <c r="R93" s="6"/>
      <c r="S93" s="6"/>
      <c r="T93" s="6"/>
      <c r="U93" s="6"/>
      <c r="V93" s="8"/>
      <c r="W93" s="6"/>
      <c r="X93" s="6"/>
      <c r="Y93" s="6"/>
      <c r="Z93" s="6"/>
      <c r="AA93" s="13"/>
      <c r="AB93" s="13"/>
      <c r="AC93" s="14"/>
      <c r="AD93" s="12"/>
      <c r="AE93" s="12"/>
      <c r="AF93" s="12"/>
      <c r="AG93" s="12"/>
      <c r="AH93" s="12"/>
      <c r="AI93" s="6"/>
      <c r="AJ93" s="6"/>
      <c r="AK93" s="6"/>
    </row>
    <row r="94" spans="1:37" ht="13.5">
      <c r="A94" s="6"/>
      <c r="B94" s="6"/>
      <c r="C94" s="6" t="s">
        <v>58</v>
      </c>
      <c r="D94" s="9" t="s">
        <v>9</v>
      </c>
      <c r="E94" s="9"/>
      <c r="F94" s="9"/>
      <c r="G94" s="9"/>
      <c r="H94" s="9"/>
      <c r="I94" s="9"/>
      <c r="J94" s="9"/>
      <c r="K94" s="9"/>
      <c r="L94" s="9"/>
      <c r="M94" s="6"/>
      <c r="N94" s="6"/>
      <c r="O94" s="6"/>
      <c r="P94" s="6"/>
      <c r="Q94" s="6"/>
      <c r="R94" s="6"/>
      <c r="S94" s="6"/>
      <c r="T94" s="6"/>
      <c r="U94" s="6"/>
      <c r="V94" s="6"/>
      <c r="W94" s="6"/>
      <c r="X94" s="6"/>
      <c r="Y94" s="6"/>
      <c r="Z94" s="6"/>
      <c r="AA94" s="6"/>
      <c r="AB94" s="6"/>
      <c r="AC94" s="6"/>
      <c r="AD94" s="6"/>
      <c r="AE94" s="6"/>
      <c r="AF94" s="6"/>
      <c r="AG94" s="6"/>
      <c r="AH94" s="6"/>
      <c r="AI94" s="6"/>
      <c r="AJ94" s="6"/>
      <c r="AK94" s="6"/>
    </row>
    <row r="95" spans="1:37" ht="13.5">
      <c r="A95" s="6"/>
      <c r="B95" s="6"/>
      <c r="C95" s="6"/>
      <c r="D95" s="8" t="s">
        <v>80</v>
      </c>
      <c r="E95" s="168"/>
      <c r="F95" s="168"/>
      <c r="G95" s="168"/>
      <c r="H95" s="168"/>
      <c r="I95" s="144" t="s">
        <v>10</v>
      </c>
      <c r="J95" s="144"/>
      <c r="K95" s="144"/>
      <c r="L95" s="8" t="s">
        <v>62</v>
      </c>
      <c r="M95" s="148"/>
      <c r="N95" s="148"/>
      <c r="O95" s="148"/>
      <c r="P95" s="144" t="s">
        <v>8</v>
      </c>
      <c r="Q95" s="144"/>
      <c r="R95" s="6"/>
      <c r="S95" s="6"/>
      <c r="T95" s="6"/>
      <c r="U95" s="6"/>
      <c r="V95" s="8"/>
      <c r="W95" s="6"/>
      <c r="X95" s="6"/>
      <c r="Y95" s="6"/>
      <c r="Z95" s="6"/>
      <c r="AA95" s="13"/>
      <c r="AB95" s="13"/>
      <c r="AC95" s="14" t="s">
        <v>64</v>
      </c>
      <c r="AD95" s="148">
        <f>ROUND(E95*M95,0)</f>
        <v>0</v>
      </c>
      <c r="AE95" s="148"/>
      <c r="AF95" s="148"/>
      <c r="AG95" s="148"/>
      <c r="AH95" s="148"/>
      <c r="AI95" s="6" t="s">
        <v>3</v>
      </c>
      <c r="AJ95" s="6"/>
      <c r="AK95" s="6" t="s">
        <v>83</v>
      </c>
    </row>
    <row r="96" spans="1:37" ht="13.5">
      <c r="A96" s="6"/>
      <c r="B96" s="6"/>
      <c r="C96" s="6"/>
      <c r="D96" s="8"/>
      <c r="E96" s="13"/>
      <c r="F96" s="13"/>
      <c r="G96" s="13"/>
      <c r="H96" s="13"/>
      <c r="I96" s="8"/>
      <c r="J96" s="8"/>
      <c r="K96" s="8"/>
      <c r="L96" s="8"/>
      <c r="M96" s="12"/>
      <c r="N96" s="12"/>
      <c r="O96" s="12"/>
      <c r="P96" s="8"/>
      <c r="Q96" s="8"/>
      <c r="R96" s="6"/>
      <c r="S96" s="6"/>
      <c r="T96" s="6"/>
      <c r="U96" s="6"/>
      <c r="V96" s="8"/>
      <c r="W96" s="6"/>
      <c r="X96" s="6"/>
      <c r="Y96" s="6"/>
      <c r="Z96" s="6"/>
      <c r="AA96" s="13"/>
      <c r="AB96" s="13"/>
      <c r="AC96" s="14"/>
      <c r="AD96" s="12"/>
      <c r="AE96" s="12"/>
      <c r="AF96" s="12"/>
      <c r="AG96" s="12"/>
      <c r="AH96" s="12"/>
      <c r="AI96" s="6"/>
      <c r="AJ96" s="6"/>
      <c r="AK96" s="6"/>
    </row>
    <row r="97" spans="1:37" ht="13.5">
      <c r="A97" s="6"/>
      <c r="B97" s="6"/>
      <c r="C97" s="6" t="s">
        <v>58</v>
      </c>
      <c r="D97" s="9" t="s">
        <v>9</v>
      </c>
      <c r="E97" s="9"/>
      <c r="F97" s="9"/>
      <c r="G97" s="9"/>
      <c r="H97" s="9"/>
      <c r="I97" s="9"/>
      <c r="J97" s="9"/>
      <c r="K97" s="9"/>
      <c r="L97" s="9"/>
      <c r="M97" s="6"/>
      <c r="N97" s="6"/>
      <c r="O97" s="6"/>
      <c r="P97" s="6"/>
      <c r="Q97" s="6"/>
      <c r="R97" s="6"/>
      <c r="S97" s="6"/>
      <c r="T97" s="6"/>
      <c r="U97" s="6"/>
      <c r="V97" s="6"/>
      <c r="W97" s="6"/>
      <c r="X97" s="6"/>
      <c r="Y97" s="6"/>
      <c r="Z97" s="6"/>
      <c r="AA97" s="6"/>
      <c r="AB97" s="6"/>
      <c r="AC97" s="6"/>
      <c r="AD97" s="6"/>
      <c r="AE97" s="6"/>
      <c r="AF97" s="6"/>
      <c r="AG97" s="6"/>
      <c r="AH97" s="6"/>
      <c r="AI97" s="6"/>
      <c r="AJ97" s="6"/>
      <c r="AK97" s="6"/>
    </row>
    <row r="98" spans="1:37" ht="13.5">
      <c r="A98" s="6"/>
      <c r="B98" s="6"/>
      <c r="C98" s="6"/>
      <c r="D98" s="8" t="s">
        <v>80</v>
      </c>
      <c r="E98" s="168"/>
      <c r="F98" s="168"/>
      <c r="G98" s="168"/>
      <c r="H98" s="168"/>
      <c r="I98" s="144" t="s">
        <v>10</v>
      </c>
      <c r="J98" s="144"/>
      <c r="K98" s="144"/>
      <c r="L98" s="8" t="s">
        <v>62</v>
      </c>
      <c r="M98" s="148"/>
      <c r="N98" s="148"/>
      <c r="O98" s="148"/>
      <c r="P98" s="144" t="s">
        <v>8</v>
      </c>
      <c r="Q98" s="144"/>
      <c r="R98" s="6"/>
      <c r="S98" s="6"/>
      <c r="T98" s="6"/>
      <c r="U98" s="6"/>
      <c r="V98" s="8"/>
      <c r="W98" s="6"/>
      <c r="X98" s="6"/>
      <c r="Y98" s="6"/>
      <c r="Z98" s="6"/>
      <c r="AA98" s="13"/>
      <c r="AB98" s="13"/>
      <c r="AC98" s="14" t="s">
        <v>64</v>
      </c>
      <c r="AD98" s="148">
        <f>ROUND(E98*M98,0)</f>
        <v>0</v>
      </c>
      <c r="AE98" s="148"/>
      <c r="AF98" s="148"/>
      <c r="AG98" s="148"/>
      <c r="AH98" s="148"/>
      <c r="AI98" s="6" t="s">
        <v>3</v>
      </c>
      <c r="AJ98" s="6"/>
      <c r="AK98" s="6" t="s">
        <v>84</v>
      </c>
    </row>
    <row r="99" spans="1:37" ht="13.5">
      <c r="A99" s="6"/>
      <c r="B99" s="6"/>
      <c r="C99" s="6"/>
      <c r="D99" s="8"/>
      <c r="E99" s="13"/>
      <c r="F99" s="13"/>
      <c r="G99" s="13"/>
      <c r="H99" s="13"/>
      <c r="I99" s="8"/>
      <c r="J99" s="8"/>
      <c r="K99" s="8"/>
      <c r="L99" s="8"/>
      <c r="M99" s="8"/>
      <c r="N99" s="13"/>
      <c r="O99" s="13"/>
      <c r="P99" s="13"/>
      <c r="Q99" s="13"/>
      <c r="R99" s="8"/>
      <c r="S99" s="8"/>
      <c r="T99" s="13"/>
      <c r="U99" s="13"/>
      <c r="V99" s="8"/>
      <c r="W99" s="8"/>
      <c r="X99" s="22"/>
      <c r="Y99" s="22"/>
      <c r="Z99" s="6"/>
      <c r="AA99" s="6"/>
      <c r="AB99" s="6"/>
      <c r="AC99" s="8"/>
      <c r="AD99" s="13"/>
      <c r="AE99" s="13"/>
      <c r="AF99" s="13"/>
      <c r="AG99" s="13"/>
      <c r="AH99" s="13"/>
      <c r="AI99" s="8"/>
      <c r="AJ99" s="6"/>
      <c r="AK99" s="6"/>
    </row>
    <row r="100" spans="1:37" ht="13.5">
      <c r="A100" s="6"/>
      <c r="B100" s="6"/>
      <c r="C100" s="6"/>
      <c r="D100" s="8"/>
      <c r="E100" s="13"/>
      <c r="F100" s="13"/>
      <c r="G100" s="13"/>
      <c r="H100" s="13"/>
      <c r="I100" s="8"/>
      <c r="J100" s="8"/>
      <c r="K100" s="8"/>
      <c r="L100" s="8"/>
      <c r="M100" s="8"/>
      <c r="N100" s="13"/>
      <c r="O100" s="13"/>
      <c r="P100" s="13"/>
      <c r="Q100" s="13"/>
      <c r="R100" s="8"/>
      <c r="S100" s="8"/>
      <c r="T100" s="13"/>
      <c r="U100" s="13"/>
      <c r="V100" s="8"/>
      <c r="W100" s="8"/>
      <c r="X100" s="22"/>
      <c r="Y100" s="22"/>
      <c r="Z100" s="6"/>
      <c r="AA100" s="6"/>
      <c r="AB100" s="152" t="s">
        <v>6</v>
      </c>
      <c r="AC100" s="152"/>
      <c r="AD100" s="153">
        <f>AD89+AD92+AD95+AD98</f>
        <v>0</v>
      </c>
      <c r="AE100" s="153"/>
      <c r="AF100" s="153"/>
      <c r="AG100" s="153"/>
      <c r="AH100" s="153"/>
      <c r="AI100" s="15" t="s">
        <v>3</v>
      </c>
      <c r="AJ100" s="6"/>
      <c r="AK100" s="6"/>
    </row>
    <row r="101" spans="1:37" ht="13.5">
      <c r="A101" s="6"/>
      <c r="B101" s="6"/>
      <c r="C101" s="6"/>
      <c r="D101" s="8"/>
      <c r="E101" s="13"/>
      <c r="F101" s="13"/>
      <c r="G101" s="13"/>
      <c r="H101" s="13"/>
      <c r="I101" s="8"/>
      <c r="J101" s="8"/>
      <c r="K101" s="8"/>
      <c r="L101" s="8"/>
      <c r="M101" s="8"/>
      <c r="N101" s="13"/>
      <c r="O101" s="13"/>
      <c r="P101" s="13"/>
      <c r="Q101" s="13"/>
      <c r="R101" s="8"/>
      <c r="S101" s="8"/>
      <c r="T101" s="13"/>
      <c r="U101" s="13"/>
      <c r="V101" s="8"/>
      <c r="W101" s="8"/>
      <c r="X101" s="22"/>
      <c r="Y101" s="22"/>
      <c r="Z101" s="6"/>
      <c r="AA101" s="6"/>
      <c r="AB101" s="6"/>
      <c r="AC101" s="8"/>
      <c r="AD101" s="13"/>
      <c r="AE101" s="13"/>
      <c r="AF101" s="13"/>
      <c r="AG101" s="13"/>
      <c r="AH101" s="13"/>
      <c r="AI101" s="8"/>
      <c r="AJ101" s="6"/>
      <c r="AK101" s="6"/>
    </row>
    <row r="102" spans="1:37" ht="13.5">
      <c r="A102" s="6"/>
      <c r="B102" s="6"/>
      <c r="C102" s="6" t="s">
        <v>72</v>
      </c>
      <c r="D102" s="6"/>
      <c r="E102" s="9" t="s">
        <v>176</v>
      </c>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6"/>
      <c r="AK102" s="6"/>
    </row>
    <row r="103" spans="1:37" ht="13.5">
      <c r="A103" s="6"/>
      <c r="B103" s="6"/>
      <c r="C103" s="6"/>
      <c r="D103" s="8"/>
      <c r="E103" s="13"/>
      <c r="F103" s="13"/>
      <c r="G103" s="13"/>
      <c r="H103" s="13"/>
      <c r="I103" s="8"/>
      <c r="J103" s="8"/>
      <c r="K103" s="8"/>
      <c r="L103" s="8"/>
      <c r="M103" s="8"/>
      <c r="N103" s="13"/>
      <c r="O103" s="13"/>
      <c r="P103" s="13"/>
      <c r="Q103" s="13"/>
      <c r="R103" s="8"/>
      <c r="S103" s="8"/>
      <c r="T103" s="13"/>
      <c r="U103" s="13"/>
      <c r="V103" s="8"/>
      <c r="W103" s="8"/>
      <c r="X103" s="22"/>
      <c r="Y103" s="22"/>
      <c r="Z103" s="6"/>
      <c r="AA103" s="6"/>
      <c r="AB103" s="6"/>
      <c r="AC103" s="8"/>
      <c r="AD103" s="13"/>
      <c r="AE103" s="13"/>
      <c r="AF103" s="13"/>
      <c r="AG103" s="13"/>
      <c r="AH103" s="13"/>
      <c r="AI103" s="8"/>
      <c r="AJ103" s="6"/>
      <c r="AK103" s="6"/>
    </row>
    <row r="104" spans="1:37" ht="13.5">
      <c r="A104" s="6"/>
      <c r="B104" s="6"/>
      <c r="C104" s="6"/>
      <c r="D104" s="8"/>
      <c r="E104" s="13"/>
      <c r="F104" s="13"/>
      <c r="G104" s="13"/>
      <c r="H104" s="13"/>
      <c r="I104" s="8"/>
      <c r="J104" s="8"/>
      <c r="K104" s="8"/>
      <c r="L104" s="8"/>
      <c r="M104" s="8"/>
      <c r="N104" s="13"/>
      <c r="O104" s="13"/>
      <c r="P104" s="13"/>
      <c r="Q104" s="13"/>
      <c r="R104" s="8"/>
      <c r="S104" s="8"/>
      <c r="T104" s="13"/>
      <c r="U104" s="13"/>
      <c r="V104" s="8"/>
      <c r="W104" s="8"/>
      <c r="X104" s="22"/>
      <c r="Y104" s="22"/>
      <c r="Z104" s="6"/>
      <c r="AA104" s="6"/>
      <c r="AB104" s="6"/>
      <c r="AC104" s="8"/>
      <c r="AD104" s="13"/>
      <c r="AE104" s="13"/>
      <c r="AF104" s="13"/>
      <c r="AG104" s="13"/>
      <c r="AH104" s="13"/>
      <c r="AI104" s="8"/>
      <c r="AJ104" s="6"/>
      <c r="AK104" s="6"/>
    </row>
    <row r="105" spans="1:37" ht="13.5">
      <c r="A105" s="6"/>
      <c r="B105" s="3" t="s">
        <v>85</v>
      </c>
      <c r="C105" s="4" t="s">
        <v>122</v>
      </c>
      <c r="D105" s="4"/>
      <c r="E105" s="4"/>
      <c r="F105" s="4"/>
      <c r="G105" s="4"/>
      <c r="H105" s="4"/>
      <c r="I105" s="8"/>
      <c r="J105" s="8"/>
      <c r="K105" s="8"/>
      <c r="L105" s="8"/>
      <c r="M105" s="8"/>
      <c r="N105" s="13"/>
      <c r="O105" s="13"/>
      <c r="P105" s="13"/>
      <c r="Q105" s="13"/>
      <c r="R105" s="8"/>
      <c r="S105" s="8"/>
      <c r="T105" s="13"/>
      <c r="U105" s="13"/>
      <c r="V105" s="8"/>
      <c r="W105" s="8"/>
      <c r="X105" s="22"/>
      <c r="Y105" s="22"/>
      <c r="Z105" s="6"/>
      <c r="AA105" s="6"/>
      <c r="AB105" s="154" t="s">
        <v>5</v>
      </c>
      <c r="AC105" s="155"/>
      <c r="AD105" s="156">
        <f>AD119</f>
        <v>0</v>
      </c>
      <c r="AE105" s="156"/>
      <c r="AF105" s="156"/>
      <c r="AG105" s="156"/>
      <c r="AH105" s="156"/>
      <c r="AI105" s="7" t="s">
        <v>3</v>
      </c>
      <c r="AJ105" s="6"/>
      <c r="AK105" s="6"/>
    </row>
    <row r="106" spans="1:37" ht="13.5">
      <c r="A106" s="6"/>
      <c r="B106" s="6"/>
      <c r="C106" s="6"/>
      <c r="D106" s="8"/>
      <c r="E106" s="13"/>
      <c r="F106" s="13"/>
      <c r="G106" s="13"/>
      <c r="H106" s="13"/>
      <c r="I106" s="8"/>
      <c r="J106" s="8"/>
      <c r="K106" s="8"/>
      <c r="L106" s="8"/>
      <c r="M106" s="8"/>
      <c r="N106" s="13"/>
      <c r="O106" s="13"/>
      <c r="P106" s="13"/>
      <c r="Q106" s="13"/>
      <c r="R106" s="8"/>
      <c r="S106" s="8"/>
      <c r="T106" s="13"/>
      <c r="U106" s="13"/>
      <c r="V106" s="8"/>
      <c r="W106" s="8"/>
      <c r="X106" s="22"/>
      <c r="Y106" s="22"/>
      <c r="Z106" s="6"/>
      <c r="AA106" s="6"/>
      <c r="AB106" s="6"/>
      <c r="AC106" s="8"/>
      <c r="AD106" s="13"/>
      <c r="AE106" s="13"/>
      <c r="AF106" s="13"/>
      <c r="AG106" s="13"/>
      <c r="AH106" s="13"/>
      <c r="AI106" s="8"/>
      <c r="AJ106" s="6"/>
      <c r="AK106" s="6"/>
    </row>
    <row r="107" spans="1:37" ht="13.5" customHeight="1">
      <c r="A107" s="6"/>
      <c r="B107" s="6"/>
      <c r="C107" s="8" t="s">
        <v>58</v>
      </c>
      <c r="D107" s="9" t="s">
        <v>34</v>
      </c>
      <c r="E107" s="9"/>
      <c r="F107" s="9"/>
      <c r="G107" s="9"/>
      <c r="H107" s="8" t="s">
        <v>86</v>
      </c>
      <c r="I107" s="147" t="s">
        <v>11</v>
      </c>
      <c r="J107" s="147"/>
      <c r="K107" s="147"/>
      <c r="L107" s="147"/>
      <c r="M107" s="9"/>
      <c r="N107" s="9"/>
      <c r="O107" s="9"/>
      <c r="P107" s="9"/>
      <c r="Q107" s="9"/>
      <c r="R107" s="9"/>
      <c r="S107" s="9"/>
      <c r="T107" s="9"/>
      <c r="U107" s="9"/>
      <c r="V107" s="9"/>
      <c r="W107" s="14"/>
      <c r="X107" s="6"/>
      <c r="Y107" s="6"/>
      <c r="Z107" s="9"/>
      <c r="AA107" s="9"/>
      <c r="AB107" s="9"/>
      <c r="AC107" s="9"/>
      <c r="AD107" s="6"/>
      <c r="AE107" s="6"/>
      <c r="AF107" s="6"/>
      <c r="AG107" s="6"/>
      <c r="AH107" s="6"/>
      <c r="AI107" s="6" t="s">
        <v>60</v>
      </c>
      <c r="AJ107" s="6"/>
      <c r="AK107" s="6"/>
    </row>
    <row r="108" spans="1:37" ht="13.5">
      <c r="A108" s="6"/>
      <c r="B108" s="6"/>
      <c r="C108" s="6"/>
      <c r="D108" s="6" t="s">
        <v>61</v>
      </c>
      <c r="E108" s="143"/>
      <c r="F108" s="143"/>
      <c r="G108" s="143"/>
      <c r="H108" s="144" t="s">
        <v>165</v>
      </c>
      <c r="I108" s="144"/>
      <c r="J108" s="144"/>
      <c r="K108" s="8" t="s">
        <v>62</v>
      </c>
      <c r="L108" s="145"/>
      <c r="M108" s="145"/>
      <c r="N108" s="145"/>
      <c r="O108" s="6" t="s">
        <v>166</v>
      </c>
      <c r="P108" s="6" t="s">
        <v>75</v>
      </c>
      <c r="Q108" s="151"/>
      <c r="R108" s="151"/>
      <c r="S108" s="151"/>
      <c r="T108" s="8"/>
      <c r="U108" s="6"/>
      <c r="V108" s="21"/>
      <c r="W108" s="21"/>
      <c r="X108" s="21"/>
      <c r="Y108" s="6"/>
      <c r="Z108" s="6"/>
      <c r="AA108" s="13"/>
      <c r="AB108" s="13"/>
      <c r="AC108" s="14" t="s">
        <v>64</v>
      </c>
      <c r="AD108" s="148">
        <f>ROUND(E108*L108,0)</f>
        <v>0</v>
      </c>
      <c r="AE108" s="148"/>
      <c r="AF108" s="148"/>
      <c r="AG108" s="148"/>
      <c r="AH108" s="148"/>
      <c r="AI108" s="6" t="s">
        <v>3</v>
      </c>
      <c r="AJ108" s="6"/>
      <c r="AK108" s="6" t="s">
        <v>87</v>
      </c>
    </row>
    <row r="109" spans="1:37" ht="13.5">
      <c r="A109" s="6"/>
      <c r="B109" s="6"/>
      <c r="C109" s="6"/>
      <c r="D109" s="6"/>
      <c r="E109" s="10"/>
      <c r="F109" s="10"/>
      <c r="G109" s="10"/>
      <c r="H109" s="8"/>
      <c r="I109" s="8"/>
      <c r="J109" s="8"/>
      <c r="K109" s="8"/>
      <c r="L109" s="16"/>
      <c r="M109" s="16"/>
      <c r="N109" s="16"/>
      <c r="O109" s="6"/>
      <c r="P109" s="6"/>
      <c r="Q109" s="17"/>
      <c r="R109" s="17"/>
      <c r="S109" s="17"/>
      <c r="T109" s="8"/>
      <c r="U109" s="6"/>
      <c r="V109" s="21"/>
      <c r="W109" s="21"/>
      <c r="X109" s="21"/>
      <c r="Y109" s="6"/>
      <c r="Z109" s="6"/>
      <c r="AA109" s="13"/>
      <c r="AB109" s="13"/>
      <c r="AC109" s="14"/>
      <c r="AD109" s="12"/>
      <c r="AE109" s="12"/>
      <c r="AF109" s="12"/>
      <c r="AG109" s="12"/>
      <c r="AH109" s="12"/>
      <c r="AI109" s="6"/>
      <c r="AJ109" s="6"/>
      <c r="AK109" s="6"/>
    </row>
    <row r="110" spans="1:37" ht="13.5" customHeight="1">
      <c r="A110" s="6"/>
      <c r="B110" s="6"/>
      <c r="C110" s="8" t="s">
        <v>58</v>
      </c>
      <c r="D110" s="9" t="s">
        <v>198</v>
      </c>
      <c r="E110" s="9"/>
      <c r="F110" s="9"/>
      <c r="G110" s="9"/>
      <c r="H110" s="8"/>
      <c r="L110" s="8" t="s">
        <v>152</v>
      </c>
      <c r="M110" s="147" t="s">
        <v>14</v>
      </c>
      <c r="N110" s="147"/>
      <c r="O110" s="147"/>
      <c r="P110" s="147"/>
      <c r="Q110" s="9"/>
      <c r="R110" s="9"/>
      <c r="S110" s="9"/>
      <c r="T110" s="9"/>
      <c r="U110" s="9"/>
      <c r="V110" s="9"/>
      <c r="W110" s="14"/>
      <c r="X110" s="6"/>
      <c r="Y110" s="6"/>
      <c r="Z110" s="9"/>
      <c r="AA110" s="9"/>
      <c r="AB110" s="9"/>
      <c r="AC110" s="9"/>
      <c r="AD110" s="6"/>
      <c r="AE110" s="6"/>
      <c r="AF110" s="6"/>
      <c r="AG110" s="6"/>
      <c r="AH110" s="6"/>
      <c r="AI110" s="6" t="s">
        <v>60</v>
      </c>
      <c r="AJ110" s="6"/>
      <c r="AK110" s="6"/>
    </row>
    <row r="111" spans="1:37" ht="13.5">
      <c r="A111" s="6"/>
      <c r="B111" s="6"/>
      <c r="C111" s="6"/>
      <c r="D111" s="6" t="s">
        <v>61</v>
      </c>
      <c r="E111" s="143"/>
      <c r="F111" s="143"/>
      <c r="G111" s="143"/>
      <c r="H111" s="144" t="s">
        <v>165</v>
      </c>
      <c r="I111" s="144"/>
      <c r="J111" s="144"/>
      <c r="K111" s="8" t="s">
        <v>62</v>
      </c>
      <c r="L111" s="145"/>
      <c r="M111" s="145"/>
      <c r="N111" s="145"/>
      <c r="O111" s="6" t="s">
        <v>166</v>
      </c>
      <c r="P111" s="6" t="s">
        <v>75</v>
      </c>
      <c r="Q111" s="151"/>
      <c r="R111" s="151"/>
      <c r="S111" s="151"/>
      <c r="T111" s="8"/>
      <c r="U111" s="6"/>
      <c r="V111" s="21"/>
      <c r="W111" s="21"/>
      <c r="X111" s="21"/>
      <c r="Y111" s="6"/>
      <c r="Z111" s="6"/>
      <c r="AA111" s="13"/>
      <c r="AB111" s="13"/>
      <c r="AC111" s="14" t="s">
        <v>64</v>
      </c>
      <c r="AD111" s="148">
        <f>ROUND(E111*L111,0)</f>
        <v>0</v>
      </c>
      <c r="AE111" s="148"/>
      <c r="AF111" s="148"/>
      <c r="AG111" s="148"/>
      <c r="AH111" s="148"/>
      <c r="AI111" s="6" t="s">
        <v>3</v>
      </c>
      <c r="AJ111" s="6"/>
      <c r="AK111" s="6" t="s">
        <v>167</v>
      </c>
    </row>
    <row r="112" spans="1:37" ht="13.5">
      <c r="A112" s="6"/>
      <c r="B112" s="6"/>
      <c r="C112" s="6"/>
      <c r="D112" s="6"/>
      <c r="E112" s="10"/>
      <c r="F112" s="10"/>
      <c r="G112" s="10"/>
      <c r="H112" s="8"/>
      <c r="I112" s="8"/>
      <c r="J112" s="8"/>
      <c r="K112" s="8"/>
      <c r="L112" s="16"/>
      <c r="M112" s="16"/>
      <c r="N112" s="16"/>
      <c r="O112" s="6"/>
      <c r="P112" s="6"/>
      <c r="Q112" s="17"/>
      <c r="R112" s="17"/>
      <c r="S112" s="17"/>
      <c r="T112" s="8"/>
      <c r="U112" s="6"/>
      <c r="V112" s="21"/>
      <c r="W112" s="21"/>
      <c r="X112" s="21"/>
      <c r="Y112" s="6"/>
      <c r="Z112" s="6"/>
      <c r="AA112" s="13"/>
      <c r="AB112" s="13"/>
      <c r="AC112" s="14"/>
      <c r="AD112" s="12"/>
      <c r="AE112" s="12"/>
      <c r="AF112" s="12"/>
      <c r="AG112" s="12"/>
      <c r="AH112" s="12"/>
      <c r="AI112" s="6"/>
      <c r="AJ112" s="6"/>
      <c r="AK112" s="6"/>
    </row>
    <row r="113" spans="1:37" ht="13.5" customHeight="1">
      <c r="A113" s="6"/>
      <c r="B113" s="6"/>
      <c r="C113" s="8" t="s">
        <v>58</v>
      </c>
      <c r="D113" s="6" t="s">
        <v>199</v>
      </c>
      <c r="L113" s="8" t="s">
        <v>152</v>
      </c>
      <c r="M113" s="147" t="s">
        <v>14</v>
      </c>
      <c r="N113" s="147"/>
      <c r="O113" s="147"/>
      <c r="P113" s="147"/>
      <c r="Q113" s="9"/>
      <c r="R113" s="9"/>
      <c r="S113" s="9"/>
      <c r="T113" s="9"/>
      <c r="U113" s="9"/>
      <c r="V113" s="9"/>
      <c r="W113" s="14"/>
      <c r="X113" s="6"/>
      <c r="Y113" s="6"/>
      <c r="Z113" s="9"/>
      <c r="AA113" s="9"/>
      <c r="AB113" s="9"/>
      <c r="AC113" s="9"/>
      <c r="AD113" s="6"/>
      <c r="AE113" s="6"/>
      <c r="AF113" s="6"/>
      <c r="AG113" s="6"/>
      <c r="AH113" s="6"/>
      <c r="AI113" s="6" t="s">
        <v>60</v>
      </c>
      <c r="AJ113" s="6"/>
      <c r="AK113" s="6"/>
    </row>
    <row r="114" spans="1:37" ht="13.5">
      <c r="A114" s="6"/>
      <c r="B114" s="6"/>
      <c r="C114" s="6"/>
      <c r="D114" s="6" t="s">
        <v>61</v>
      </c>
      <c r="E114" s="143"/>
      <c r="F114" s="143"/>
      <c r="G114" s="143"/>
      <c r="H114" s="144" t="s">
        <v>165</v>
      </c>
      <c r="I114" s="144"/>
      <c r="J114" s="144"/>
      <c r="K114" s="8" t="s">
        <v>62</v>
      </c>
      <c r="L114" s="145"/>
      <c r="M114" s="145"/>
      <c r="N114" s="145"/>
      <c r="O114" s="6" t="s">
        <v>166</v>
      </c>
      <c r="P114" s="6" t="s">
        <v>75</v>
      </c>
      <c r="Q114" s="151"/>
      <c r="R114" s="151"/>
      <c r="S114" s="151"/>
      <c r="T114" s="8"/>
      <c r="U114" s="6"/>
      <c r="V114" s="21"/>
      <c r="W114" s="21"/>
      <c r="X114" s="21"/>
      <c r="Y114" s="6"/>
      <c r="Z114" s="6"/>
      <c r="AA114" s="13"/>
      <c r="AB114" s="13"/>
      <c r="AC114" s="14" t="s">
        <v>64</v>
      </c>
      <c r="AD114" s="148">
        <f>ROUND(E114*L114,0)</f>
        <v>0</v>
      </c>
      <c r="AE114" s="148"/>
      <c r="AF114" s="148"/>
      <c r="AG114" s="148"/>
      <c r="AH114" s="148"/>
      <c r="AI114" s="6" t="s">
        <v>3</v>
      </c>
      <c r="AJ114" s="6"/>
      <c r="AK114" s="6" t="s">
        <v>170</v>
      </c>
    </row>
    <row r="115" spans="1:37" ht="13.5">
      <c r="A115" s="6"/>
      <c r="B115" s="6"/>
      <c r="C115" s="6"/>
      <c r="D115" s="6"/>
      <c r="E115" s="10"/>
      <c r="F115" s="10"/>
      <c r="G115" s="10"/>
      <c r="H115" s="8"/>
      <c r="I115" s="8"/>
      <c r="J115" s="8"/>
      <c r="K115" s="8"/>
      <c r="L115" s="16"/>
      <c r="M115" s="16"/>
      <c r="N115" s="16"/>
      <c r="O115" s="6"/>
      <c r="P115" s="6"/>
      <c r="Q115" s="17"/>
      <c r="R115" s="17"/>
      <c r="S115" s="17"/>
      <c r="T115" s="8"/>
      <c r="U115" s="6"/>
      <c r="V115" s="21"/>
      <c r="W115" s="21"/>
      <c r="X115" s="21"/>
      <c r="Y115" s="6"/>
      <c r="Z115" s="6"/>
      <c r="AA115" s="13"/>
      <c r="AB115" s="13"/>
      <c r="AC115" s="14"/>
      <c r="AD115" s="12"/>
      <c r="AE115" s="12"/>
      <c r="AF115" s="12"/>
      <c r="AG115" s="12"/>
      <c r="AH115" s="12"/>
      <c r="AI115" s="6"/>
      <c r="AJ115" s="6"/>
      <c r="AK115" s="6"/>
    </row>
    <row r="116" spans="1:37" ht="13.5" customHeight="1">
      <c r="A116" s="6"/>
      <c r="B116" s="6"/>
      <c r="C116" s="8" t="s">
        <v>58</v>
      </c>
      <c r="D116" s="9" t="s">
        <v>168</v>
      </c>
      <c r="E116" s="9"/>
      <c r="F116" s="9"/>
      <c r="G116" s="9"/>
      <c r="H116" s="8" t="s">
        <v>86</v>
      </c>
      <c r="I116" s="147" t="s">
        <v>169</v>
      </c>
      <c r="J116" s="147"/>
      <c r="K116" s="147"/>
      <c r="L116" s="147"/>
      <c r="M116" s="9"/>
      <c r="N116" s="9"/>
      <c r="O116" s="9"/>
      <c r="P116" s="9"/>
      <c r="Q116" s="9"/>
      <c r="R116" s="9"/>
      <c r="S116" s="9"/>
      <c r="T116" s="9"/>
      <c r="U116" s="9"/>
      <c r="V116" s="9"/>
      <c r="W116" s="14"/>
      <c r="X116" s="6"/>
      <c r="Y116" s="6"/>
      <c r="Z116" s="9"/>
      <c r="AA116" s="9"/>
      <c r="AB116" s="9"/>
      <c r="AC116" s="9"/>
      <c r="AD116" s="6"/>
      <c r="AE116" s="6"/>
      <c r="AF116" s="6"/>
      <c r="AG116" s="6"/>
      <c r="AH116" s="6"/>
      <c r="AI116" s="6" t="s">
        <v>60</v>
      </c>
      <c r="AJ116" s="6"/>
      <c r="AK116" s="6"/>
    </row>
    <row r="117" spans="1:37" ht="13.5">
      <c r="A117" s="6"/>
      <c r="B117" s="6"/>
      <c r="C117" s="6"/>
      <c r="D117" s="6" t="s">
        <v>61</v>
      </c>
      <c r="E117" s="143"/>
      <c r="F117" s="143"/>
      <c r="G117" s="143"/>
      <c r="H117" s="144" t="s">
        <v>165</v>
      </c>
      <c r="I117" s="144"/>
      <c r="J117" s="144"/>
      <c r="K117" s="8" t="s">
        <v>62</v>
      </c>
      <c r="L117" s="145"/>
      <c r="M117" s="145"/>
      <c r="N117" s="145"/>
      <c r="O117" s="6" t="s">
        <v>166</v>
      </c>
      <c r="P117" s="6" t="s">
        <v>75</v>
      </c>
      <c r="Q117" s="151"/>
      <c r="R117" s="151"/>
      <c r="S117" s="151"/>
      <c r="T117" s="8"/>
      <c r="U117" s="6"/>
      <c r="V117" s="21"/>
      <c r="W117" s="21"/>
      <c r="X117" s="21"/>
      <c r="Y117" s="6"/>
      <c r="Z117" s="6"/>
      <c r="AA117" s="13"/>
      <c r="AB117" s="13"/>
      <c r="AC117" s="14" t="s">
        <v>64</v>
      </c>
      <c r="AD117" s="148">
        <f>ROUND(E117*L117,0)</f>
        <v>0</v>
      </c>
      <c r="AE117" s="148"/>
      <c r="AF117" s="148"/>
      <c r="AG117" s="148"/>
      <c r="AH117" s="148"/>
      <c r="AI117" s="6" t="s">
        <v>3</v>
      </c>
      <c r="AJ117" s="6"/>
      <c r="AK117" s="6" t="s">
        <v>191</v>
      </c>
    </row>
    <row r="118" spans="1:37" ht="13.5">
      <c r="A118" s="6"/>
      <c r="B118" s="6"/>
      <c r="C118" s="6"/>
      <c r="D118" s="6"/>
      <c r="E118" s="10"/>
      <c r="F118" s="10"/>
      <c r="G118" s="10"/>
      <c r="H118" s="8"/>
      <c r="I118" s="8"/>
      <c r="J118" s="8"/>
      <c r="K118" s="8"/>
      <c r="L118" s="16"/>
      <c r="M118" s="16"/>
      <c r="N118" s="16"/>
      <c r="O118" s="6"/>
      <c r="P118" s="6"/>
      <c r="Q118" s="17"/>
      <c r="R118" s="17"/>
      <c r="S118" s="17"/>
      <c r="T118" s="8"/>
      <c r="U118" s="6"/>
      <c r="V118" s="21"/>
      <c r="W118" s="21"/>
      <c r="X118" s="21"/>
      <c r="Y118" s="6"/>
      <c r="Z118" s="6"/>
      <c r="AA118" s="13"/>
      <c r="AB118" s="13"/>
      <c r="AC118" s="14"/>
      <c r="AD118" s="12"/>
      <c r="AE118" s="12"/>
      <c r="AF118" s="12"/>
      <c r="AG118" s="12"/>
      <c r="AH118" s="12"/>
      <c r="AI118" s="6"/>
      <c r="AJ118" s="6"/>
      <c r="AK118" s="6"/>
    </row>
    <row r="119" spans="1:37" ht="13.5">
      <c r="A119" s="6"/>
      <c r="B119" s="6"/>
      <c r="C119" s="6"/>
      <c r="D119" s="6"/>
      <c r="E119" s="10"/>
      <c r="F119" s="10"/>
      <c r="G119" s="10"/>
      <c r="H119" s="8"/>
      <c r="I119" s="8"/>
      <c r="J119" s="8"/>
      <c r="K119" s="8"/>
      <c r="L119" s="16"/>
      <c r="M119" s="16"/>
      <c r="N119" s="16"/>
      <c r="O119" s="6"/>
      <c r="P119" s="6"/>
      <c r="Q119" s="17"/>
      <c r="R119" s="17"/>
      <c r="S119" s="17"/>
      <c r="T119" s="8"/>
      <c r="U119" s="6"/>
      <c r="V119" s="21"/>
      <c r="W119" s="21"/>
      <c r="X119" s="21"/>
      <c r="Y119" s="6"/>
      <c r="Z119" s="6"/>
      <c r="AA119" s="13"/>
      <c r="AB119" s="152" t="s">
        <v>6</v>
      </c>
      <c r="AC119" s="152"/>
      <c r="AD119" s="153">
        <f>AD108+AD111+AD114+AD117</f>
        <v>0</v>
      </c>
      <c r="AE119" s="153"/>
      <c r="AF119" s="153"/>
      <c r="AG119" s="153"/>
      <c r="AH119" s="153"/>
      <c r="AI119" s="15" t="s">
        <v>3</v>
      </c>
      <c r="AJ119" s="6"/>
      <c r="AK119" s="6"/>
    </row>
    <row r="120" spans="1:37" ht="13.5">
      <c r="A120" s="6"/>
      <c r="B120" s="6"/>
      <c r="C120" s="6"/>
      <c r="D120" s="6"/>
      <c r="E120" s="10"/>
      <c r="F120" s="10"/>
      <c r="G120" s="10"/>
      <c r="H120" s="8"/>
      <c r="I120" s="8"/>
      <c r="J120" s="8"/>
      <c r="K120" s="8"/>
      <c r="L120" s="16"/>
      <c r="M120" s="16"/>
      <c r="N120" s="16"/>
      <c r="O120" s="6"/>
      <c r="P120" s="6"/>
      <c r="Q120" s="17"/>
      <c r="R120" s="17"/>
      <c r="S120" s="17"/>
      <c r="T120" s="8"/>
      <c r="U120" s="6"/>
      <c r="V120" s="21"/>
      <c r="W120" s="21"/>
      <c r="X120" s="21"/>
      <c r="Y120" s="6"/>
      <c r="Z120" s="6"/>
      <c r="AA120" s="13"/>
      <c r="AB120" s="13"/>
      <c r="AC120" s="14"/>
      <c r="AD120" s="12"/>
      <c r="AE120" s="12"/>
      <c r="AF120" s="12"/>
      <c r="AG120" s="12"/>
      <c r="AH120" s="12"/>
      <c r="AI120" s="6"/>
      <c r="AJ120" s="6"/>
      <c r="AK120" s="6"/>
    </row>
    <row r="121" spans="1:37" ht="13.5">
      <c r="A121" s="6"/>
      <c r="B121" s="6"/>
      <c r="C121" s="6" t="s">
        <v>72</v>
      </c>
      <c r="D121" s="6"/>
      <c r="E121" s="25" t="s">
        <v>173</v>
      </c>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6"/>
      <c r="AK121" s="6"/>
    </row>
    <row r="122" spans="1:37" ht="13.5">
      <c r="A122" s="9"/>
      <c r="B122" s="9"/>
      <c r="C122" s="9"/>
      <c r="D122" s="9" t="s">
        <v>172</v>
      </c>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9"/>
      <c r="AK122" s="9"/>
    </row>
    <row r="123" spans="1:37" ht="13.5">
      <c r="A123" s="9"/>
      <c r="B123" s="9"/>
      <c r="C123" s="9" t="s">
        <v>171</v>
      </c>
      <c r="D123" s="9"/>
      <c r="E123" s="2" t="s">
        <v>206</v>
      </c>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9"/>
      <c r="AK123" s="9"/>
    </row>
    <row r="124" spans="1:37" ht="13.5">
      <c r="A124" s="9"/>
      <c r="B124" s="9"/>
      <c r="C124" s="9" t="s">
        <v>190</v>
      </c>
      <c r="D124" s="9"/>
      <c r="E124" s="2" t="s">
        <v>202</v>
      </c>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9"/>
      <c r="AK124" s="9"/>
    </row>
    <row r="125" spans="1:37" ht="13.5">
      <c r="A125" s="9"/>
      <c r="B125" s="9"/>
      <c r="C125" s="9"/>
      <c r="D125" s="9"/>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9"/>
      <c r="AK125" s="9"/>
    </row>
    <row r="126" spans="1:37" ht="13.5">
      <c r="A126" s="9"/>
      <c r="B126" s="9"/>
      <c r="C126" s="9"/>
      <c r="D126" s="9"/>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9"/>
      <c r="AK126" s="9"/>
    </row>
    <row r="127" spans="1:37" ht="13.5">
      <c r="A127" s="9"/>
      <c r="B127" s="9"/>
      <c r="C127" s="9"/>
      <c r="D127" s="9"/>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9"/>
      <c r="AK127" s="9"/>
    </row>
    <row r="128" spans="1:37" ht="13.5">
      <c r="A128" s="9"/>
      <c r="B128" s="9"/>
      <c r="C128" s="9"/>
      <c r="D128" s="9"/>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9"/>
      <c r="AK128" s="9"/>
    </row>
    <row r="129" spans="1:37" ht="13.5">
      <c r="A129" s="9"/>
      <c r="B129" s="9"/>
      <c r="C129" s="9"/>
      <c r="D129" s="9"/>
      <c r="E129" s="13"/>
      <c r="F129" s="13"/>
      <c r="G129" s="13"/>
      <c r="H129" s="13"/>
      <c r="I129" s="9"/>
      <c r="J129" s="9"/>
      <c r="K129" s="9"/>
      <c r="L129" s="9"/>
      <c r="M129" s="9"/>
      <c r="N129" s="13"/>
      <c r="O129" s="13"/>
      <c r="P129" s="13"/>
      <c r="Q129" s="13"/>
      <c r="R129" s="9"/>
      <c r="S129" s="9"/>
      <c r="T129" s="13"/>
      <c r="U129" s="13"/>
      <c r="V129" s="9"/>
      <c r="W129" s="9"/>
      <c r="X129" s="22"/>
      <c r="Y129" s="22"/>
      <c r="Z129" s="9"/>
      <c r="AA129" s="9"/>
      <c r="AB129" s="9"/>
      <c r="AC129" s="9"/>
      <c r="AD129" s="13"/>
      <c r="AE129" s="13"/>
      <c r="AF129" s="13"/>
      <c r="AG129" s="13"/>
      <c r="AH129" s="13"/>
      <c r="AI129" s="9"/>
      <c r="AJ129" s="9"/>
      <c r="AK129" s="9"/>
    </row>
    <row r="130" spans="1:37" ht="13.5">
      <c r="A130" s="6"/>
      <c r="B130" s="3" t="s">
        <v>90</v>
      </c>
      <c r="C130" s="4" t="s">
        <v>15</v>
      </c>
      <c r="D130" s="4"/>
      <c r="E130" s="4"/>
      <c r="F130" s="4"/>
      <c r="G130" s="4"/>
      <c r="H130" s="13"/>
      <c r="I130" s="8"/>
      <c r="J130" s="8"/>
      <c r="K130" s="8"/>
      <c r="L130" s="8"/>
      <c r="M130" s="8"/>
      <c r="N130" s="13"/>
      <c r="O130" s="13"/>
      <c r="P130" s="13"/>
      <c r="Q130" s="13"/>
      <c r="R130" s="8"/>
      <c r="S130" s="8"/>
      <c r="T130" s="13"/>
      <c r="U130" s="13"/>
      <c r="V130" s="8"/>
      <c r="W130" s="8"/>
      <c r="X130" s="22"/>
      <c r="Y130" s="22"/>
      <c r="Z130" s="6"/>
      <c r="AA130" s="6"/>
      <c r="AB130" s="154" t="s">
        <v>5</v>
      </c>
      <c r="AC130" s="155"/>
      <c r="AD130" s="156">
        <f>AD147</f>
        <v>0</v>
      </c>
      <c r="AE130" s="156"/>
      <c r="AF130" s="156"/>
      <c r="AG130" s="156"/>
      <c r="AH130" s="156"/>
      <c r="AI130" s="7" t="s">
        <v>3</v>
      </c>
      <c r="AJ130" s="6"/>
      <c r="AK130" s="6"/>
    </row>
    <row r="131" spans="1:37" ht="13.5">
      <c r="A131" s="6"/>
      <c r="B131" s="6"/>
      <c r="C131" s="6"/>
      <c r="D131" s="8"/>
      <c r="E131" s="13"/>
      <c r="F131" s="13"/>
      <c r="G131" s="13"/>
      <c r="H131" s="13"/>
      <c r="I131" s="8"/>
      <c r="J131" s="8"/>
      <c r="K131" s="8"/>
      <c r="L131" s="8"/>
      <c r="M131" s="8"/>
      <c r="N131" s="13"/>
      <c r="O131" s="13"/>
      <c r="P131" s="13"/>
      <c r="Q131" s="13"/>
      <c r="R131" s="8"/>
      <c r="S131" s="8"/>
      <c r="T131" s="13"/>
      <c r="U131" s="13"/>
      <c r="V131" s="8"/>
      <c r="W131" s="8"/>
      <c r="X131" s="22"/>
      <c r="Y131" s="22"/>
      <c r="Z131" s="6"/>
      <c r="AA131" s="6"/>
      <c r="AB131" s="6"/>
      <c r="AC131" s="8"/>
      <c r="AD131" s="13"/>
      <c r="AE131" s="13"/>
      <c r="AF131" s="13"/>
      <c r="AG131" s="13"/>
      <c r="AH131" s="13"/>
      <c r="AI131" s="8"/>
      <c r="AJ131" s="6"/>
      <c r="AK131" s="6"/>
    </row>
    <row r="132" spans="1:37" ht="13.5">
      <c r="A132" s="6"/>
      <c r="B132" s="6"/>
      <c r="C132" s="8" t="s">
        <v>58</v>
      </c>
      <c r="D132" s="9" t="s">
        <v>16</v>
      </c>
      <c r="E132" s="9"/>
      <c r="F132" s="9"/>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row>
    <row r="133" spans="1:37" ht="13.5">
      <c r="A133" s="6"/>
      <c r="B133" s="6"/>
      <c r="C133" s="6"/>
      <c r="D133" s="23" t="s">
        <v>91</v>
      </c>
      <c r="E133" s="145"/>
      <c r="F133" s="145"/>
      <c r="G133" s="145"/>
      <c r="H133" s="145"/>
      <c r="I133" s="146" t="s">
        <v>10</v>
      </c>
      <c r="J133" s="146"/>
      <c r="K133" s="146"/>
      <c r="L133" s="23" t="s">
        <v>62</v>
      </c>
      <c r="M133" s="145"/>
      <c r="N133" s="145"/>
      <c r="O133" s="145"/>
      <c r="P133" s="145"/>
      <c r="Q133" s="23" t="s">
        <v>8</v>
      </c>
      <c r="R133" s="23"/>
      <c r="S133" s="151"/>
      <c r="T133" s="151"/>
      <c r="U133" s="151"/>
      <c r="V133" s="6"/>
      <c r="W133" s="9"/>
      <c r="X133" s="6"/>
      <c r="Y133" s="6"/>
      <c r="Z133" s="6"/>
      <c r="AA133" s="6"/>
      <c r="AB133" s="6"/>
      <c r="AC133" s="23" t="s">
        <v>64</v>
      </c>
      <c r="AD133" s="148">
        <f>ROUND(E133*M133,0)</f>
        <v>0</v>
      </c>
      <c r="AE133" s="148"/>
      <c r="AF133" s="148"/>
      <c r="AG133" s="148"/>
      <c r="AH133" s="148"/>
      <c r="AI133" s="23" t="s">
        <v>3</v>
      </c>
      <c r="AJ133" s="6"/>
      <c r="AK133" s="6" t="s">
        <v>92</v>
      </c>
    </row>
    <row r="134" spans="1:37" ht="13.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row>
    <row r="135" spans="1:37" ht="13.5">
      <c r="A135" s="6"/>
      <c r="B135" s="6"/>
      <c r="C135" s="8" t="s">
        <v>58</v>
      </c>
      <c r="D135" s="9" t="s">
        <v>17</v>
      </c>
      <c r="E135" s="9"/>
      <c r="F135" s="9"/>
      <c r="G135" s="9"/>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row>
    <row r="136" spans="1:37" ht="13.5">
      <c r="A136" s="6"/>
      <c r="B136" s="6"/>
      <c r="C136" s="6"/>
      <c r="D136" s="23" t="s">
        <v>93</v>
      </c>
      <c r="E136" s="145"/>
      <c r="F136" s="145"/>
      <c r="G136" s="145"/>
      <c r="H136" s="145"/>
      <c r="I136" s="146" t="s">
        <v>10</v>
      </c>
      <c r="J136" s="146"/>
      <c r="K136" s="146"/>
      <c r="L136" s="23" t="s">
        <v>62</v>
      </c>
      <c r="M136" s="145"/>
      <c r="N136" s="145"/>
      <c r="O136" s="145"/>
      <c r="P136" s="145"/>
      <c r="Q136" s="23" t="s">
        <v>8</v>
      </c>
      <c r="R136" s="23"/>
      <c r="S136" s="151"/>
      <c r="T136" s="151"/>
      <c r="U136" s="151"/>
      <c r="V136" s="6"/>
      <c r="W136" s="9"/>
      <c r="X136" s="6"/>
      <c r="Y136" s="6"/>
      <c r="Z136" s="6"/>
      <c r="AA136" s="6"/>
      <c r="AB136" s="6"/>
      <c r="AC136" s="23" t="s">
        <v>64</v>
      </c>
      <c r="AD136" s="148">
        <f>ROUND(E136*M136,0)</f>
        <v>0</v>
      </c>
      <c r="AE136" s="148"/>
      <c r="AF136" s="148"/>
      <c r="AG136" s="148"/>
      <c r="AH136" s="148"/>
      <c r="AI136" s="23" t="s">
        <v>3</v>
      </c>
      <c r="AJ136" s="6"/>
      <c r="AK136" s="6" t="s">
        <v>94</v>
      </c>
    </row>
    <row r="137" spans="1:37" ht="13.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row>
    <row r="138" spans="1:37" ht="13.5">
      <c r="A138" s="6"/>
      <c r="B138" s="6"/>
      <c r="C138" s="8" t="s">
        <v>58</v>
      </c>
      <c r="D138" s="9" t="s">
        <v>18</v>
      </c>
      <c r="E138" s="9"/>
      <c r="F138" s="9"/>
      <c r="G138" s="9"/>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row>
    <row r="139" spans="1:37" ht="13.5">
      <c r="A139" s="6"/>
      <c r="B139" s="6"/>
      <c r="C139" s="6"/>
      <c r="D139" s="23" t="s">
        <v>95</v>
      </c>
      <c r="E139" s="145"/>
      <c r="F139" s="145"/>
      <c r="G139" s="145"/>
      <c r="H139" s="145"/>
      <c r="I139" s="146" t="s">
        <v>10</v>
      </c>
      <c r="J139" s="146"/>
      <c r="K139" s="146"/>
      <c r="L139" s="23" t="s">
        <v>62</v>
      </c>
      <c r="M139" s="145"/>
      <c r="N139" s="145"/>
      <c r="O139" s="145"/>
      <c r="P139" s="145"/>
      <c r="Q139" s="23" t="s">
        <v>8</v>
      </c>
      <c r="R139" s="23"/>
      <c r="S139" s="151"/>
      <c r="T139" s="151"/>
      <c r="U139" s="151"/>
      <c r="V139" s="6"/>
      <c r="W139" s="9"/>
      <c r="X139" s="6"/>
      <c r="Y139" s="6"/>
      <c r="Z139" s="6"/>
      <c r="AA139" s="6"/>
      <c r="AB139" s="6"/>
      <c r="AC139" s="23" t="s">
        <v>64</v>
      </c>
      <c r="AD139" s="148">
        <f>ROUND(E139*M139,0)</f>
        <v>0</v>
      </c>
      <c r="AE139" s="148"/>
      <c r="AF139" s="148"/>
      <c r="AG139" s="148"/>
      <c r="AH139" s="148"/>
      <c r="AI139" s="23" t="s">
        <v>3</v>
      </c>
      <c r="AJ139" s="6"/>
      <c r="AK139" s="6" t="s">
        <v>96</v>
      </c>
    </row>
    <row r="140" spans="1:37"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row>
    <row r="141" spans="1:37" ht="13.5">
      <c r="A141" s="6"/>
      <c r="B141" s="6"/>
      <c r="C141" s="8" t="s">
        <v>58</v>
      </c>
      <c r="D141" s="9" t="s">
        <v>19</v>
      </c>
      <c r="E141" s="9"/>
      <c r="F141" s="9"/>
      <c r="G141" s="9"/>
      <c r="H141" s="9"/>
      <c r="I141" s="9"/>
      <c r="J141" s="9"/>
      <c r="K141" s="9"/>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row>
    <row r="142" spans="1:37" ht="13.5">
      <c r="A142" s="6"/>
      <c r="B142" s="6"/>
      <c r="C142" s="6"/>
      <c r="D142" s="23" t="s">
        <v>97</v>
      </c>
      <c r="E142" s="145"/>
      <c r="F142" s="145"/>
      <c r="G142" s="145"/>
      <c r="H142" s="145"/>
      <c r="I142" s="146" t="s">
        <v>10</v>
      </c>
      <c r="J142" s="146"/>
      <c r="K142" s="146"/>
      <c r="L142" s="23" t="s">
        <v>62</v>
      </c>
      <c r="M142" s="145"/>
      <c r="N142" s="145"/>
      <c r="O142" s="145"/>
      <c r="P142" s="145"/>
      <c r="Q142" s="23" t="s">
        <v>8</v>
      </c>
      <c r="R142" s="23"/>
      <c r="S142" s="151"/>
      <c r="T142" s="151"/>
      <c r="U142" s="151"/>
      <c r="V142" s="6"/>
      <c r="W142" s="9"/>
      <c r="X142" s="6"/>
      <c r="Y142" s="6"/>
      <c r="Z142" s="6"/>
      <c r="AA142" s="6"/>
      <c r="AB142" s="6"/>
      <c r="AC142" s="23" t="s">
        <v>64</v>
      </c>
      <c r="AD142" s="148">
        <f>ROUND(E142*M142,0)</f>
        <v>0</v>
      </c>
      <c r="AE142" s="148"/>
      <c r="AF142" s="148"/>
      <c r="AG142" s="148"/>
      <c r="AH142" s="148"/>
      <c r="AI142" s="23" t="s">
        <v>3</v>
      </c>
      <c r="AJ142" s="6"/>
      <c r="AK142" s="6" t="s">
        <v>98</v>
      </c>
    </row>
    <row r="143" spans="1:37" ht="13.5">
      <c r="A143" s="6"/>
      <c r="B143" s="6"/>
      <c r="C143" s="6"/>
      <c r="D143" s="6"/>
      <c r="E143" s="10"/>
      <c r="F143" s="10"/>
      <c r="G143" s="10"/>
      <c r="H143" s="11"/>
      <c r="I143" s="11"/>
      <c r="J143" s="11"/>
      <c r="K143" s="11"/>
      <c r="L143" s="8"/>
      <c r="M143" s="12"/>
      <c r="N143" s="12"/>
      <c r="O143" s="12"/>
      <c r="P143" s="8"/>
      <c r="Q143" s="8"/>
      <c r="R143" s="8"/>
      <c r="S143" s="12"/>
      <c r="T143" s="12"/>
      <c r="U143" s="8"/>
      <c r="V143" s="8"/>
      <c r="W143" s="21"/>
      <c r="X143" s="21"/>
      <c r="Y143" s="21"/>
      <c r="Z143" s="6"/>
      <c r="AA143" s="13"/>
      <c r="AB143" s="13"/>
      <c r="AC143" s="14"/>
      <c r="AD143" s="12"/>
      <c r="AE143" s="12"/>
      <c r="AF143" s="12"/>
      <c r="AG143" s="12"/>
      <c r="AH143" s="12"/>
      <c r="AI143" s="6"/>
      <c r="AJ143" s="6"/>
      <c r="AK143" s="6"/>
    </row>
    <row r="144" spans="1:37" ht="13.5">
      <c r="A144" s="6"/>
      <c r="B144" s="6"/>
      <c r="C144" s="8" t="s">
        <v>58</v>
      </c>
      <c r="D144" s="9" t="s">
        <v>20</v>
      </c>
      <c r="E144" s="9"/>
      <c r="F144" s="9"/>
      <c r="G144" s="9"/>
      <c r="H144" s="9"/>
      <c r="I144" s="9"/>
      <c r="J144" s="9"/>
      <c r="K144" s="9"/>
      <c r="L144" s="6"/>
      <c r="M144" s="12"/>
      <c r="N144" s="12"/>
      <c r="O144" s="12"/>
      <c r="P144" s="8"/>
      <c r="Q144" s="8"/>
      <c r="R144" s="8"/>
      <c r="S144" s="12"/>
      <c r="T144" s="12"/>
      <c r="U144" s="8"/>
      <c r="V144" s="8"/>
      <c r="W144" s="21"/>
      <c r="X144" s="21"/>
      <c r="Y144" s="21"/>
      <c r="Z144" s="6"/>
      <c r="AA144" s="13"/>
      <c r="AB144" s="13"/>
      <c r="AC144" s="14"/>
      <c r="AD144" s="12"/>
      <c r="AE144" s="12"/>
      <c r="AF144" s="12"/>
      <c r="AG144" s="12"/>
      <c r="AH144" s="12"/>
      <c r="AI144" s="6"/>
      <c r="AJ144" s="6"/>
      <c r="AK144" s="6"/>
    </row>
    <row r="145" spans="1:37" ht="13.5">
      <c r="A145" s="6"/>
      <c r="B145" s="6"/>
      <c r="C145" s="6"/>
      <c r="D145" s="23" t="s">
        <v>99</v>
      </c>
      <c r="E145" s="145"/>
      <c r="F145" s="145"/>
      <c r="G145" s="145"/>
      <c r="H145" s="145"/>
      <c r="I145" s="146" t="s">
        <v>10</v>
      </c>
      <c r="J145" s="146"/>
      <c r="K145" s="146"/>
      <c r="L145" s="23" t="s">
        <v>62</v>
      </c>
      <c r="M145" s="145"/>
      <c r="N145" s="145"/>
      <c r="O145" s="145"/>
      <c r="P145" s="145"/>
      <c r="Q145" s="23" t="s">
        <v>8</v>
      </c>
      <c r="R145" s="23"/>
      <c r="S145" s="151"/>
      <c r="T145" s="151"/>
      <c r="U145" s="151"/>
      <c r="V145" s="6"/>
      <c r="W145" s="9"/>
      <c r="X145" s="6"/>
      <c r="Y145" s="6"/>
      <c r="Z145" s="6"/>
      <c r="AA145" s="6"/>
      <c r="AB145" s="6"/>
      <c r="AC145" s="23" t="s">
        <v>64</v>
      </c>
      <c r="AD145" s="148">
        <f>ROUND(E145*M145,0)</f>
        <v>0</v>
      </c>
      <c r="AE145" s="148"/>
      <c r="AF145" s="148"/>
      <c r="AG145" s="148"/>
      <c r="AH145" s="148"/>
      <c r="AI145" s="23" t="s">
        <v>3</v>
      </c>
      <c r="AJ145" s="6"/>
      <c r="AK145" s="6" t="s">
        <v>100</v>
      </c>
    </row>
    <row r="146" spans="1:37"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row>
    <row r="147" spans="1:37"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152" t="s">
        <v>6</v>
      </c>
      <c r="AC147" s="152"/>
      <c r="AD147" s="153">
        <f>AD133+AD136+AD139+AD142+AD145</f>
        <v>0</v>
      </c>
      <c r="AE147" s="153"/>
      <c r="AF147" s="153"/>
      <c r="AG147" s="153"/>
      <c r="AH147" s="153"/>
      <c r="AI147" s="15" t="s">
        <v>3</v>
      </c>
      <c r="AJ147" s="6"/>
      <c r="AK147" s="6"/>
    </row>
    <row r="148" spans="1:37"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row>
    <row r="149" spans="1:39" ht="13.5">
      <c r="A149" s="6"/>
      <c r="B149" s="6"/>
      <c r="C149" s="9" t="s">
        <v>72</v>
      </c>
      <c r="D149" s="9"/>
      <c r="E149" s="25" t="s">
        <v>177</v>
      </c>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9"/>
      <c r="AK149" s="9"/>
      <c r="AL149" s="2"/>
      <c r="AM149" s="2"/>
    </row>
    <row r="150" spans="1:37"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row>
    <row r="151" spans="1:37" ht="1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row>
    <row r="152" spans="1:37" ht="13.5">
      <c r="A152" s="6"/>
      <c r="B152" s="3" t="s">
        <v>101</v>
      </c>
      <c r="C152" s="4" t="s">
        <v>21</v>
      </c>
      <c r="D152" s="4"/>
      <c r="E152" s="4"/>
      <c r="F152" s="4"/>
      <c r="G152" s="4"/>
      <c r="H152" s="6"/>
      <c r="I152" s="6"/>
      <c r="J152" s="6"/>
      <c r="K152" s="6"/>
      <c r="L152" s="6"/>
      <c r="M152" s="6"/>
      <c r="N152" s="6"/>
      <c r="O152" s="6"/>
      <c r="P152" s="6"/>
      <c r="Q152" s="6"/>
      <c r="R152" s="6"/>
      <c r="S152" s="6"/>
      <c r="T152" s="6"/>
      <c r="U152" s="6"/>
      <c r="V152" s="6"/>
      <c r="W152" s="6"/>
      <c r="X152" s="6"/>
      <c r="Y152" s="6"/>
      <c r="Z152" s="6"/>
      <c r="AA152" s="6"/>
      <c r="AB152" s="154" t="s">
        <v>5</v>
      </c>
      <c r="AC152" s="155"/>
      <c r="AD152" s="156">
        <f>AD167</f>
        <v>0</v>
      </c>
      <c r="AE152" s="156"/>
      <c r="AF152" s="156"/>
      <c r="AG152" s="156"/>
      <c r="AH152" s="156"/>
      <c r="AI152" s="7" t="s">
        <v>3</v>
      </c>
      <c r="AJ152" s="6"/>
      <c r="AK152" s="6"/>
    </row>
    <row r="153" spans="1:37" ht="13.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row>
    <row r="154" spans="1:37" ht="13.5">
      <c r="A154" s="6"/>
      <c r="B154" s="6"/>
      <c r="C154" s="8" t="s">
        <v>58</v>
      </c>
      <c r="D154" s="9" t="s">
        <v>44</v>
      </c>
      <c r="E154" s="9"/>
      <c r="F154" s="9"/>
      <c r="G154" s="9"/>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row>
    <row r="155" spans="1:37" ht="13.5">
      <c r="A155" s="6"/>
      <c r="B155" s="6"/>
      <c r="C155" s="6"/>
      <c r="D155" s="6" t="s">
        <v>102</v>
      </c>
      <c r="E155" s="143"/>
      <c r="F155" s="143"/>
      <c r="G155" s="143"/>
      <c r="H155" s="150" t="s">
        <v>47</v>
      </c>
      <c r="I155" s="150"/>
      <c r="J155" s="150"/>
      <c r="K155" s="150"/>
      <c r="L155" s="8" t="s">
        <v>62</v>
      </c>
      <c r="M155" s="148"/>
      <c r="N155" s="148"/>
      <c r="O155" s="146" t="s">
        <v>48</v>
      </c>
      <c r="P155" s="146"/>
      <c r="Q155" s="146"/>
      <c r="R155" s="8" t="s">
        <v>74</v>
      </c>
      <c r="S155" s="148"/>
      <c r="T155" s="148"/>
      <c r="U155" s="144" t="s">
        <v>49</v>
      </c>
      <c r="V155" s="144"/>
      <c r="W155" s="8"/>
      <c r="X155" s="151"/>
      <c r="Y155" s="151"/>
      <c r="Z155" s="151"/>
      <c r="AA155" s="13"/>
      <c r="AB155" s="13"/>
      <c r="AC155" s="14" t="s">
        <v>103</v>
      </c>
      <c r="AD155" s="148">
        <f>ROUND(E155*M155*S155,0)</f>
        <v>0</v>
      </c>
      <c r="AE155" s="148"/>
      <c r="AF155" s="148"/>
      <c r="AG155" s="148"/>
      <c r="AH155" s="148"/>
      <c r="AI155" s="6" t="s">
        <v>3</v>
      </c>
      <c r="AJ155" s="6"/>
      <c r="AK155" s="6" t="s">
        <v>104</v>
      </c>
    </row>
    <row r="156" spans="1:37" ht="13.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row>
    <row r="157" spans="1:37" ht="13.5">
      <c r="A157" s="6"/>
      <c r="B157" s="6"/>
      <c r="C157" s="8" t="s">
        <v>58</v>
      </c>
      <c r="D157" s="9" t="s">
        <v>45</v>
      </c>
      <c r="E157" s="9"/>
      <c r="F157" s="9"/>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row>
    <row r="158" spans="1:37" ht="13.5">
      <c r="A158" s="6"/>
      <c r="B158" s="6"/>
      <c r="C158" s="6"/>
      <c r="D158" s="6" t="s">
        <v>105</v>
      </c>
      <c r="E158" s="143"/>
      <c r="F158" s="143"/>
      <c r="G158" s="143"/>
      <c r="H158" s="150" t="s">
        <v>47</v>
      </c>
      <c r="I158" s="150"/>
      <c r="J158" s="150"/>
      <c r="K158" s="150"/>
      <c r="L158" s="8" t="s">
        <v>62</v>
      </c>
      <c r="M158" s="148"/>
      <c r="N158" s="148"/>
      <c r="O158" s="146" t="s">
        <v>48</v>
      </c>
      <c r="P158" s="146"/>
      <c r="Q158" s="146"/>
      <c r="R158" s="8" t="s">
        <v>74</v>
      </c>
      <c r="S158" s="148"/>
      <c r="T158" s="148"/>
      <c r="U158" s="144" t="s">
        <v>49</v>
      </c>
      <c r="V158" s="144"/>
      <c r="W158" s="8"/>
      <c r="X158" s="151"/>
      <c r="Y158" s="151"/>
      <c r="Z158" s="151"/>
      <c r="AA158" s="13"/>
      <c r="AB158" s="13"/>
      <c r="AC158" s="14" t="s">
        <v>103</v>
      </c>
      <c r="AD158" s="148">
        <f>ROUND(E158*M158*S158,0)</f>
        <v>0</v>
      </c>
      <c r="AE158" s="148"/>
      <c r="AF158" s="148"/>
      <c r="AG158" s="148"/>
      <c r="AH158" s="148"/>
      <c r="AI158" s="6" t="s">
        <v>3</v>
      </c>
      <c r="AJ158" s="6"/>
      <c r="AK158" s="6" t="s">
        <v>106</v>
      </c>
    </row>
    <row r="159" spans="1:37" ht="13.5">
      <c r="A159" s="6"/>
      <c r="B159" s="6"/>
      <c r="C159" s="6"/>
      <c r="D159" s="6"/>
      <c r="E159" s="10"/>
      <c r="F159" s="10"/>
      <c r="G159" s="10"/>
      <c r="H159" s="11"/>
      <c r="I159" s="11"/>
      <c r="J159" s="11"/>
      <c r="K159" s="11"/>
      <c r="L159" s="8"/>
      <c r="M159" s="12"/>
      <c r="N159" s="12"/>
      <c r="O159" s="23"/>
      <c r="P159" s="23"/>
      <c r="Q159" s="23"/>
      <c r="R159" s="8"/>
      <c r="S159" s="12"/>
      <c r="T159" s="12"/>
      <c r="U159" s="8"/>
      <c r="V159" s="8"/>
      <c r="W159" s="8"/>
      <c r="X159" s="21"/>
      <c r="Y159" s="21"/>
      <c r="Z159" s="21"/>
      <c r="AA159" s="13"/>
      <c r="AB159" s="13"/>
      <c r="AC159" s="14"/>
      <c r="AD159" s="12"/>
      <c r="AE159" s="12"/>
      <c r="AF159" s="12"/>
      <c r="AG159" s="12"/>
      <c r="AH159" s="12"/>
      <c r="AI159" s="6"/>
      <c r="AJ159" s="6"/>
      <c r="AK159" s="6"/>
    </row>
    <row r="160" spans="1:37" ht="13.5">
      <c r="A160" s="6"/>
      <c r="B160" s="6"/>
      <c r="C160" s="6" t="s">
        <v>58</v>
      </c>
      <c r="D160" s="6" t="s">
        <v>50</v>
      </c>
      <c r="E160" s="10"/>
      <c r="F160" s="10"/>
      <c r="G160" s="10" t="s">
        <v>107</v>
      </c>
      <c r="H160" s="11"/>
      <c r="I160" s="11"/>
      <c r="J160" s="11"/>
      <c r="K160" s="11"/>
      <c r="L160" s="8"/>
      <c r="M160" s="12"/>
      <c r="N160" s="12"/>
      <c r="O160" s="23"/>
      <c r="P160" s="23"/>
      <c r="Q160" s="23"/>
      <c r="R160" s="8"/>
      <c r="S160" s="12"/>
      <c r="T160" s="12"/>
      <c r="U160" s="8"/>
      <c r="V160" s="8"/>
      <c r="W160" s="8"/>
      <c r="X160" s="21"/>
      <c r="Y160" s="21"/>
      <c r="Z160" s="21"/>
      <c r="AA160" s="13"/>
      <c r="AB160" s="13"/>
      <c r="AC160" s="14"/>
      <c r="AD160" s="12"/>
      <c r="AE160" s="12"/>
      <c r="AF160" s="12"/>
      <c r="AG160" s="12"/>
      <c r="AH160" s="12"/>
      <c r="AI160" s="6" t="s">
        <v>108</v>
      </c>
      <c r="AJ160" s="6"/>
      <c r="AK160" s="6"/>
    </row>
    <row r="161" spans="1:37" ht="13.5">
      <c r="A161" s="6"/>
      <c r="B161" s="6"/>
      <c r="C161" s="6"/>
      <c r="D161" s="23" t="s">
        <v>109</v>
      </c>
      <c r="E161" s="145"/>
      <c r="F161" s="145"/>
      <c r="G161" s="145"/>
      <c r="H161" s="23" t="s">
        <v>3</v>
      </c>
      <c r="I161" s="23" t="s">
        <v>62</v>
      </c>
      <c r="J161" s="145"/>
      <c r="K161" s="145"/>
      <c r="L161" s="145"/>
      <c r="M161" s="12"/>
      <c r="N161" s="23" t="s">
        <v>62</v>
      </c>
      <c r="O161" s="145"/>
      <c r="P161" s="145"/>
      <c r="Q161" s="145"/>
      <c r="R161" s="8"/>
      <c r="S161" s="23"/>
      <c r="T161" s="151"/>
      <c r="U161" s="151"/>
      <c r="V161" s="151"/>
      <c r="W161" s="8"/>
      <c r="X161" s="21"/>
      <c r="Y161" s="21"/>
      <c r="Z161" s="21"/>
      <c r="AA161" s="13"/>
      <c r="AB161" s="13"/>
      <c r="AC161" s="23" t="s">
        <v>110</v>
      </c>
      <c r="AD161" s="148">
        <f>ROUND(E161*J161*O161,0)</f>
        <v>0</v>
      </c>
      <c r="AE161" s="148"/>
      <c r="AF161" s="148"/>
      <c r="AG161" s="148"/>
      <c r="AH161" s="148"/>
      <c r="AI161" s="23" t="s">
        <v>3</v>
      </c>
      <c r="AJ161" s="6"/>
      <c r="AK161" s="6" t="s">
        <v>181</v>
      </c>
    </row>
    <row r="162" spans="1:37" ht="13.5">
      <c r="A162" s="6"/>
      <c r="B162" s="6"/>
      <c r="C162" s="6"/>
      <c r="D162" s="6"/>
      <c r="E162" s="10"/>
      <c r="F162" s="10"/>
      <c r="G162" s="10"/>
      <c r="H162" s="11"/>
      <c r="I162" s="11"/>
      <c r="J162" s="11"/>
      <c r="K162" s="11"/>
      <c r="L162" s="8"/>
      <c r="M162" s="12"/>
      <c r="N162" s="12"/>
      <c r="O162" s="23"/>
      <c r="P162" s="23"/>
      <c r="Q162" s="23"/>
      <c r="R162" s="8"/>
      <c r="S162" s="12"/>
      <c r="T162" s="12"/>
      <c r="U162" s="8"/>
      <c r="V162" s="8"/>
      <c r="W162" s="8"/>
      <c r="X162" s="21"/>
      <c r="Y162" s="21"/>
      <c r="Z162" s="21"/>
      <c r="AA162" s="13"/>
      <c r="AB162" s="13"/>
      <c r="AC162" s="14"/>
      <c r="AD162" s="12"/>
      <c r="AE162" s="12"/>
      <c r="AF162" s="12"/>
      <c r="AG162" s="12"/>
      <c r="AH162" s="12"/>
      <c r="AI162" s="6"/>
      <c r="AJ162" s="6"/>
      <c r="AK162" s="6"/>
    </row>
    <row r="163" spans="1:37" ht="13.5">
      <c r="A163" s="6"/>
      <c r="B163" s="6"/>
      <c r="C163" s="6" t="s">
        <v>58</v>
      </c>
      <c r="D163" s="6" t="s">
        <v>50</v>
      </c>
      <c r="E163" s="10"/>
      <c r="F163" s="10"/>
      <c r="G163" s="10" t="s">
        <v>107</v>
      </c>
      <c r="H163" s="11"/>
      <c r="I163" s="11"/>
      <c r="J163" s="11"/>
      <c r="K163" s="11"/>
      <c r="L163" s="8"/>
      <c r="M163" s="12"/>
      <c r="N163" s="12"/>
      <c r="O163" s="23"/>
      <c r="P163" s="23"/>
      <c r="Q163" s="23"/>
      <c r="R163" s="8"/>
      <c r="S163" s="12"/>
      <c r="T163" s="12"/>
      <c r="U163" s="8"/>
      <c r="V163" s="8"/>
      <c r="W163" s="8"/>
      <c r="X163" s="21"/>
      <c r="Y163" s="21"/>
      <c r="Z163" s="21"/>
      <c r="AA163" s="13"/>
      <c r="AB163" s="13"/>
      <c r="AC163" s="14"/>
      <c r="AD163" s="12"/>
      <c r="AE163" s="12"/>
      <c r="AF163" s="12"/>
      <c r="AG163" s="12"/>
      <c r="AH163" s="12"/>
      <c r="AI163" s="6" t="s">
        <v>108</v>
      </c>
      <c r="AJ163" s="6"/>
      <c r="AK163" s="6"/>
    </row>
    <row r="164" spans="1:37" ht="13.5">
      <c r="A164" s="6"/>
      <c r="B164" s="6"/>
      <c r="C164" s="6"/>
      <c r="D164" s="23" t="s">
        <v>109</v>
      </c>
      <c r="E164" s="145"/>
      <c r="F164" s="145"/>
      <c r="G164" s="145"/>
      <c r="H164" s="23" t="s">
        <v>3</v>
      </c>
      <c r="I164" s="23" t="s">
        <v>62</v>
      </c>
      <c r="J164" s="145"/>
      <c r="K164" s="145"/>
      <c r="L164" s="145"/>
      <c r="M164" s="12"/>
      <c r="N164" s="23" t="s">
        <v>62</v>
      </c>
      <c r="O164" s="145"/>
      <c r="P164" s="145"/>
      <c r="Q164" s="145"/>
      <c r="R164" s="8"/>
      <c r="S164" s="23"/>
      <c r="T164" s="151"/>
      <c r="U164" s="151"/>
      <c r="V164" s="151"/>
      <c r="W164" s="8"/>
      <c r="X164" s="21"/>
      <c r="Y164" s="21"/>
      <c r="Z164" s="21"/>
      <c r="AA164" s="13"/>
      <c r="AB164" s="13"/>
      <c r="AC164" s="23" t="s">
        <v>110</v>
      </c>
      <c r="AD164" s="148">
        <f>ROUND(E164*J164*O164,0)</f>
        <v>0</v>
      </c>
      <c r="AE164" s="148"/>
      <c r="AF164" s="148"/>
      <c r="AG164" s="148"/>
      <c r="AH164" s="148"/>
      <c r="AI164" s="23" t="s">
        <v>3</v>
      </c>
      <c r="AJ164" s="6"/>
      <c r="AK164" s="6" t="s">
        <v>111</v>
      </c>
    </row>
    <row r="165" spans="1:37" ht="13.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row>
    <row r="166" spans="1:37" ht="13.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row>
    <row r="167" spans="1:37" ht="13.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152" t="s">
        <v>6</v>
      </c>
      <c r="AC167" s="152"/>
      <c r="AD167" s="153">
        <f>AD155+AD158+AD161+AD164</f>
        <v>0</v>
      </c>
      <c r="AE167" s="153"/>
      <c r="AF167" s="153"/>
      <c r="AG167" s="153"/>
      <c r="AH167" s="153"/>
      <c r="AI167" s="15" t="s">
        <v>3</v>
      </c>
      <c r="AJ167" s="6"/>
      <c r="AK167" s="6"/>
    </row>
    <row r="168" spans="1:37" ht="13.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18"/>
      <c r="AC168" s="18"/>
      <c r="AD168" s="20"/>
      <c r="AE168" s="20"/>
      <c r="AF168" s="20"/>
      <c r="AG168" s="20"/>
      <c r="AH168" s="20"/>
      <c r="AI168" s="19"/>
      <c r="AJ168" s="6"/>
      <c r="AK168" s="6"/>
    </row>
    <row r="169" spans="1:37" ht="13.5">
      <c r="A169" s="6"/>
      <c r="B169" s="6"/>
      <c r="C169" s="31"/>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6"/>
      <c r="AD169" s="6"/>
      <c r="AE169" s="6"/>
      <c r="AF169" s="6"/>
      <c r="AG169" s="6"/>
      <c r="AH169" s="6"/>
      <c r="AI169" s="6"/>
      <c r="AJ169" s="6"/>
      <c r="AK169" s="6"/>
    </row>
    <row r="170" spans="1:37" ht="13.5">
      <c r="A170" s="6"/>
      <c r="B170" s="6"/>
      <c r="C170" s="8"/>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row>
    <row r="171" spans="1:37" ht="13.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row>
    <row r="172" spans="1:37" ht="13.5">
      <c r="A172" s="6"/>
      <c r="B172" s="3" t="s">
        <v>112</v>
      </c>
      <c r="C172" s="4" t="s">
        <v>27</v>
      </c>
      <c r="D172" s="4"/>
      <c r="E172" s="4"/>
      <c r="F172" s="4"/>
      <c r="G172" s="4"/>
      <c r="H172" s="4"/>
      <c r="I172" s="4"/>
      <c r="J172" s="4"/>
      <c r="K172" s="6"/>
      <c r="L172" s="6"/>
      <c r="M172" s="6"/>
      <c r="N172" s="6"/>
      <c r="O172" s="6"/>
      <c r="P172" s="6"/>
      <c r="Q172" s="6"/>
      <c r="R172" s="6"/>
      <c r="S172" s="6"/>
      <c r="T172" s="6"/>
      <c r="U172" s="6"/>
      <c r="V172" s="6"/>
      <c r="W172" s="6"/>
      <c r="X172" s="6"/>
      <c r="Y172" s="6"/>
      <c r="Z172" s="6"/>
      <c r="AA172" s="6"/>
      <c r="AB172" s="154" t="s">
        <v>5</v>
      </c>
      <c r="AC172" s="155"/>
      <c r="AD172" s="156">
        <f>AD186</f>
        <v>0</v>
      </c>
      <c r="AE172" s="156"/>
      <c r="AF172" s="156"/>
      <c r="AG172" s="156"/>
      <c r="AH172" s="156"/>
      <c r="AI172" s="7" t="s">
        <v>3</v>
      </c>
      <c r="AJ172" s="6"/>
      <c r="AK172" s="6"/>
    </row>
    <row r="173" spans="1:37" ht="13.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row>
    <row r="174" spans="1:37" ht="13.5">
      <c r="A174" s="6"/>
      <c r="B174" s="6"/>
      <c r="C174" s="8" t="s">
        <v>58</v>
      </c>
      <c r="D174" s="177" t="s">
        <v>32</v>
      </c>
      <c r="E174" s="177"/>
      <c r="F174" s="177"/>
      <c r="G174" s="177"/>
      <c r="H174" s="177"/>
      <c r="I174" s="177"/>
      <c r="J174" s="177"/>
      <c r="K174" s="177"/>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row>
    <row r="175" spans="1:37" ht="13.5">
      <c r="A175" s="6"/>
      <c r="B175" s="6"/>
      <c r="C175" s="6"/>
      <c r="D175" s="6" t="s">
        <v>105</v>
      </c>
      <c r="E175" s="143"/>
      <c r="F175" s="143"/>
      <c r="G175" s="143"/>
      <c r="H175" s="150" t="s">
        <v>22</v>
      </c>
      <c r="I175" s="150"/>
      <c r="J175" s="150"/>
      <c r="K175" s="150"/>
      <c r="L175" s="8" t="s">
        <v>62</v>
      </c>
      <c r="M175" s="148"/>
      <c r="N175" s="148"/>
      <c r="O175" s="148"/>
      <c r="P175" s="144" t="s">
        <v>23</v>
      </c>
      <c r="Q175" s="149"/>
      <c r="R175" s="149"/>
      <c r="S175" s="8"/>
      <c r="T175" s="151"/>
      <c r="U175" s="151"/>
      <c r="V175" s="151"/>
      <c r="W175" s="6"/>
      <c r="X175" s="6"/>
      <c r="Y175" s="6"/>
      <c r="Z175" s="6"/>
      <c r="AA175" s="13"/>
      <c r="AB175" s="13"/>
      <c r="AC175" s="14" t="s">
        <v>64</v>
      </c>
      <c r="AD175" s="148">
        <f>ROUND(E175*M175,0)</f>
        <v>0</v>
      </c>
      <c r="AE175" s="148"/>
      <c r="AF175" s="148"/>
      <c r="AG175" s="148"/>
      <c r="AH175" s="148"/>
      <c r="AI175" s="6" t="s">
        <v>3</v>
      </c>
      <c r="AJ175" s="6"/>
      <c r="AK175" s="6"/>
    </row>
    <row r="176" spans="1:37" ht="13.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row>
    <row r="177" spans="1:37" ht="13.5">
      <c r="A177" s="6"/>
      <c r="B177" s="6"/>
      <c r="C177" s="8" t="s">
        <v>58</v>
      </c>
      <c r="D177" t="s">
        <v>186</v>
      </c>
      <c r="G177" t="s">
        <v>187</v>
      </c>
      <c r="H177" t="s">
        <v>193</v>
      </c>
      <c r="K177" t="s">
        <v>194</v>
      </c>
      <c r="L177" s="6"/>
      <c r="M177" s="6"/>
      <c r="N177" s="6"/>
      <c r="O177" s="6"/>
      <c r="P177" s="6"/>
      <c r="Q177" s="6"/>
      <c r="R177" s="6"/>
      <c r="S177" s="6"/>
      <c r="T177" s="6"/>
      <c r="U177" s="6"/>
      <c r="V177" s="6"/>
      <c r="W177" s="6"/>
      <c r="X177" s="6"/>
      <c r="Y177" s="6"/>
      <c r="Z177" s="6"/>
      <c r="AA177" s="6"/>
      <c r="AB177" s="6"/>
      <c r="AC177" s="6"/>
      <c r="AD177" s="6"/>
      <c r="AE177" s="6"/>
      <c r="AF177" s="6"/>
      <c r="AG177" s="6"/>
      <c r="AH177" s="6"/>
      <c r="AI177" s="6" t="s">
        <v>188</v>
      </c>
      <c r="AJ177" s="6"/>
      <c r="AK177" s="6"/>
    </row>
    <row r="178" spans="1:37" ht="13.5">
      <c r="A178" s="6"/>
      <c r="B178" s="6"/>
      <c r="C178" s="6"/>
      <c r="D178" s="6" t="s">
        <v>80</v>
      </c>
      <c r="E178" s="143"/>
      <c r="F178" s="143"/>
      <c r="G178" s="143"/>
      <c r="H178" s="150" t="s">
        <v>165</v>
      </c>
      <c r="I178" s="150"/>
      <c r="J178" s="150"/>
      <c r="K178" s="150"/>
      <c r="L178" s="8" t="s">
        <v>62</v>
      </c>
      <c r="M178" s="148"/>
      <c r="N178" s="148"/>
      <c r="O178" s="148"/>
      <c r="P178" s="144" t="s">
        <v>166</v>
      </c>
      <c r="Q178" s="149"/>
      <c r="R178" s="149"/>
      <c r="S178" s="8"/>
      <c r="T178" s="151"/>
      <c r="U178" s="151"/>
      <c r="V178" s="151"/>
      <c r="W178" s="6"/>
      <c r="X178" s="6"/>
      <c r="Y178" s="6"/>
      <c r="Z178" s="6"/>
      <c r="AA178" s="13"/>
      <c r="AB178" s="13"/>
      <c r="AC178" s="14" t="s">
        <v>64</v>
      </c>
      <c r="AD178" s="148">
        <f>ROUND(E178*M178,0)</f>
        <v>0</v>
      </c>
      <c r="AE178" s="148"/>
      <c r="AF178" s="148"/>
      <c r="AG178" s="148"/>
      <c r="AH178" s="148"/>
      <c r="AI178" s="6" t="s">
        <v>3</v>
      </c>
      <c r="AJ178" s="6"/>
      <c r="AK178" s="6"/>
    </row>
    <row r="179" spans="1:37" ht="13.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row>
    <row r="180" spans="1:37" ht="13.5">
      <c r="A180" s="6"/>
      <c r="B180" s="6"/>
      <c r="C180" s="8" t="s">
        <v>58</v>
      </c>
      <c r="D180" s="6" t="s">
        <v>186</v>
      </c>
      <c r="G180" t="s">
        <v>189</v>
      </c>
      <c r="H180" t="s">
        <v>193</v>
      </c>
      <c r="K180" t="s">
        <v>194</v>
      </c>
      <c r="L180" s="6"/>
      <c r="M180" s="6"/>
      <c r="N180" s="6"/>
      <c r="O180" s="6"/>
      <c r="P180" s="6"/>
      <c r="Q180" s="6"/>
      <c r="R180" s="6"/>
      <c r="S180" s="6"/>
      <c r="T180" s="6"/>
      <c r="U180" s="6"/>
      <c r="V180" s="6"/>
      <c r="W180" s="6"/>
      <c r="X180" s="6"/>
      <c r="Y180" s="6"/>
      <c r="Z180" s="6"/>
      <c r="AA180" s="6"/>
      <c r="AB180" s="6"/>
      <c r="AC180" s="6"/>
      <c r="AD180" s="6"/>
      <c r="AE180" s="6"/>
      <c r="AF180" s="6"/>
      <c r="AG180" s="6"/>
      <c r="AH180" s="6"/>
      <c r="AI180" s="6" t="s">
        <v>188</v>
      </c>
      <c r="AJ180" s="6"/>
      <c r="AK180" s="6"/>
    </row>
    <row r="181" spans="1:37" ht="13.5">
      <c r="A181" s="6"/>
      <c r="B181" s="6"/>
      <c r="C181" s="6"/>
      <c r="D181" s="6" t="s">
        <v>89</v>
      </c>
      <c r="E181" s="143"/>
      <c r="F181" s="143"/>
      <c r="G181" s="143"/>
      <c r="H181" s="150" t="s">
        <v>165</v>
      </c>
      <c r="I181" s="150"/>
      <c r="J181" s="150"/>
      <c r="K181" s="150"/>
      <c r="L181" s="8" t="s">
        <v>62</v>
      </c>
      <c r="M181" s="148"/>
      <c r="N181" s="148"/>
      <c r="O181" s="148"/>
      <c r="P181" s="144" t="s">
        <v>166</v>
      </c>
      <c r="Q181" s="149"/>
      <c r="R181" s="149"/>
      <c r="S181" s="8"/>
      <c r="T181" s="151"/>
      <c r="U181" s="151"/>
      <c r="V181" s="151"/>
      <c r="W181" s="6"/>
      <c r="X181" s="6"/>
      <c r="Y181" s="6"/>
      <c r="Z181" s="6"/>
      <c r="AA181" s="13"/>
      <c r="AB181" s="13"/>
      <c r="AC181" s="14" t="s">
        <v>64</v>
      </c>
      <c r="AD181" s="148">
        <f>ROUND(E181*M181,0)</f>
        <v>0</v>
      </c>
      <c r="AE181" s="148"/>
      <c r="AF181" s="148"/>
      <c r="AG181" s="148"/>
      <c r="AH181" s="148"/>
      <c r="AI181" s="6" t="s">
        <v>3</v>
      </c>
      <c r="AJ181" s="6"/>
      <c r="AK181" s="6"/>
    </row>
    <row r="182" spans="1:37" ht="13.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row>
    <row r="183" spans="1:37" ht="13.5">
      <c r="A183" s="6"/>
      <c r="B183" s="6"/>
      <c r="C183" s="8" t="s">
        <v>58</v>
      </c>
      <c r="D183" s="6" t="s">
        <v>186</v>
      </c>
      <c r="G183" t="s">
        <v>156</v>
      </c>
      <c r="H183" t="s">
        <v>193</v>
      </c>
      <c r="K183" t="s">
        <v>194</v>
      </c>
      <c r="L183" s="6"/>
      <c r="M183" s="6"/>
      <c r="N183" s="6"/>
      <c r="O183" s="6"/>
      <c r="P183" s="6"/>
      <c r="Q183" s="6"/>
      <c r="R183" s="6"/>
      <c r="S183" s="6"/>
      <c r="T183" s="6"/>
      <c r="U183" s="6"/>
      <c r="V183" s="6"/>
      <c r="W183" s="6"/>
      <c r="X183" s="6"/>
      <c r="Y183" s="6"/>
      <c r="Z183" s="6"/>
      <c r="AA183" s="6"/>
      <c r="AB183" s="6"/>
      <c r="AC183" s="6"/>
      <c r="AD183" s="6"/>
      <c r="AE183" s="6"/>
      <c r="AF183" s="6"/>
      <c r="AG183" s="6"/>
      <c r="AH183" s="6"/>
      <c r="AI183" s="6" t="s">
        <v>188</v>
      </c>
      <c r="AJ183" s="6"/>
      <c r="AK183" s="6"/>
    </row>
    <row r="184" spans="1:37" ht="13.5">
      <c r="A184" s="6"/>
      <c r="B184" s="6"/>
      <c r="C184" s="6"/>
      <c r="D184" s="6" t="s">
        <v>109</v>
      </c>
      <c r="E184" s="143"/>
      <c r="F184" s="143"/>
      <c r="G184" s="143"/>
      <c r="H184" s="150" t="s">
        <v>165</v>
      </c>
      <c r="I184" s="150"/>
      <c r="J184" s="150"/>
      <c r="K184" s="150"/>
      <c r="L184" s="8" t="s">
        <v>62</v>
      </c>
      <c r="M184" s="148"/>
      <c r="N184" s="148"/>
      <c r="O184" s="148"/>
      <c r="P184" s="144" t="s">
        <v>166</v>
      </c>
      <c r="Q184" s="149"/>
      <c r="R184" s="149"/>
      <c r="S184" s="8"/>
      <c r="T184" s="151"/>
      <c r="U184" s="151"/>
      <c r="V184" s="151"/>
      <c r="W184" s="6"/>
      <c r="X184" s="6"/>
      <c r="Y184" s="6"/>
      <c r="Z184" s="6"/>
      <c r="AA184" s="13"/>
      <c r="AB184" s="13"/>
      <c r="AC184" s="14" t="s">
        <v>64</v>
      </c>
      <c r="AD184" s="148">
        <f>ROUND(E184*M184,0)</f>
        <v>0</v>
      </c>
      <c r="AE184" s="148"/>
      <c r="AF184" s="148"/>
      <c r="AG184" s="148"/>
      <c r="AH184" s="148"/>
      <c r="AI184" s="6" t="s">
        <v>3</v>
      </c>
      <c r="AJ184" s="6"/>
      <c r="AK184" s="6"/>
    </row>
    <row r="185" spans="1:37" ht="13.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row>
    <row r="186" spans="1:37" ht="13.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152" t="s">
        <v>6</v>
      </c>
      <c r="AC186" s="152"/>
      <c r="AD186" s="153">
        <f>AD175+AD178+AD181+AD184</f>
        <v>0</v>
      </c>
      <c r="AE186" s="153"/>
      <c r="AF186" s="153"/>
      <c r="AG186" s="153"/>
      <c r="AH186" s="153"/>
      <c r="AI186" s="15" t="s">
        <v>3</v>
      </c>
      <c r="AJ186" s="6"/>
      <c r="AK186" s="6"/>
    </row>
    <row r="187" spans="1:37" ht="13.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row>
    <row r="188" spans="1:37" ht="13.5">
      <c r="A188" s="6"/>
      <c r="B188" s="6"/>
      <c r="C188" s="6" t="s">
        <v>190</v>
      </c>
      <c r="D188" s="6"/>
      <c r="E188" s="6" t="s">
        <v>192</v>
      </c>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row>
    <row r="189" spans="1:37" ht="13.5">
      <c r="A189" s="6"/>
      <c r="B189" s="6"/>
      <c r="C189" s="31"/>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6"/>
      <c r="AE189" s="6"/>
      <c r="AF189" s="6"/>
      <c r="AG189" s="6"/>
      <c r="AH189" s="6"/>
      <c r="AI189" s="6"/>
      <c r="AJ189" s="6"/>
      <c r="AK189" s="6"/>
    </row>
    <row r="190" spans="1:37" ht="13.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row>
    <row r="191" spans="1:37" ht="13.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178" t="s">
        <v>33</v>
      </c>
      <c r="AC191" s="179"/>
      <c r="AD191" s="156">
        <f>AD10+AD42+AD66+AD86+AD105+AD130+AD152+AD172</f>
        <v>0</v>
      </c>
      <c r="AE191" s="156"/>
      <c r="AF191" s="156"/>
      <c r="AG191" s="156"/>
      <c r="AH191" s="156"/>
      <c r="AI191" s="7" t="s">
        <v>3</v>
      </c>
      <c r="AJ191" s="6"/>
      <c r="AK191" s="6"/>
    </row>
    <row r="192" spans="1:37" ht="13.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row>
    <row r="193" spans="1:37" ht="13.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row>
    <row r="194" spans="1:37" ht="13.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row>
    <row r="195" spans="1:37" ht="13.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row>
  </sheetData>
  <sheetProtection/>
  <mergeCells count="281">
    <mergeCell ref="AB191:AC191"/>
    <mergeCell ref="AD191:AH191"/>
    <mergeCell ref="AD181:AH181"/>
    <mergeCell ref="AB186:AC186"/>
    <mergeCell ref="AD186:AH186"/>
    <mergeCell ref="T181:V181"/>
    <mergeCell ref="AD184:AH184"/>
    <mergeCell ref="T184:V184"/>
    <mergeCell ref="T175:V175"/>
    <mergeCell ref="E181:G181"/>
    <mergeCell ref="AD178:AH178"/>
    <mergeCell ref="T178:V178"/>
    <mergeCell ref="H181:K181"/>
    <mergeCell ref="M181:O181"/>
    <mergeCell ref="M175:O175"/>
    <mergeCell ref="E178:G178"/>
    <mergeCell ref="H178:K178"/>
    <mergeCell ref="E57:G57"/>
    <mergeCell ref="H57:K57"/>
    <mergeCell ref="M57:O57"/>
    <mergeCell ref="H72:K72"/>
    <mergeCell ref="H69:K69"/>
    <mergeCell ref="E184:G184"/>
    <mergeCell ref="H184:K184"/>
    <mergeCell ref="E108:G108"/>
    <mergeCell ref="E175:G175"/>
    <mergeCell ref="H175:K175"/>
    <mergeCell ref="R57:T57"/>
    <mergeCell ref="E69:G69"/>
    <mergeCell ref="D174:K174"/>
    <mergeCell ref="H111:J111"/>
    <mergeCell ref="L111:N111"/>
    <mergeCell ref="Q111:S111"/>
    <mergeCell ref="M95:O95"/>
    <mergeCell ref="E98:H98"/>
    <mergeCell ref="I98:K98"/>
    <mergeCell ref="M98:O98"/>
    <mergeCell ref="AD172:AH172"/>
    <mergeCell ref="AD114:AH114"/>
    <mergeCell ref="I107:L107"/>
    <mergeCell ref="H56:I56"/>
    <mergeCell ref="K56:Q56"/>
    <mergeCell ref="AD57:AH57"/>
    <mergeCell ref="AB59:AC59"/>
    <mergeCell ref="AD59:AH59"/>
    <mergeCell ref="S69:T69"/>
    <mergeCell ref="E92:H92"/>
    <mergeCell ref="R51:T51"/>
    <mergeCell ref="H53:I53"/>
    <mergeCell ref="AD54:AH54"/>
    <mergeCell ref="AD51:AH51"/>
    <mergeCell ref="AD48:AH48"/>
    <mergeCell ref="AD175:AH175"/>
    <mergeCell ref="AD139:AH139"/>
    <mergeCell ref="AD142:AH142"/>
    <mergeCell ref="AD155:AH155"/>
    <mergeCell ref="AD75:AH75"/>
    <mergeCell ref="AB19:AC19"/>
    <mergeCell ref="AD10:AH10"/>
    <mergeCell ref="S14:T14"/>
    <mergeCell ref="R54:T54"/>
    <mergeCell ref="E48:G48"/>
    <mergeCell ref="H48:K48"/>
    <mergeCell ref="M48:O48"/>
    <mergeCell ref="R48:T48"/>
    <mergeCell ref="E51:G51"/>
    <mergeCell ref="H51:K51"/>
    <mergeCell ref="AD25:AH25"/>
    <mergeCell ref="H28:K28"/>
    <mergeCell ref="AB10:AC10"/>
    <mergeCell ref="AD14:AH14"/>
    <mergeCell ref="AD19:AH19"/>
    <mergeCell ref="P14:Q14"/>
    <mergeCell ref="AD22:AH22"/>
    <mergeCell ref="P22:Q22"/>
    <mergeCell ref="S17:T17"/>
    <mergeCell ref="AD17:AH17"/>
    <mergeCell ref="M28:O28"/>
    <mergeCell ref="S28:T28"/>
    <mergeCell ref="AD31:AH31"/>
    <mergeCell ref="S31:T31"/>
    <mergeCell ref="P28:Q28"/>
    <mergeCell ref="K30:Q30"/>
    <mergeCell ref="P17:Q17"/>
    <mergeCell ref="K27:Q27"/>
    <mergeCell ref="H21:I21"/>
    <mergeCell ref="K21:Q21"/>
    <mergeCell ref="H24:I24"/>
    <mergeCell ref="E25:G25"/>
    <mergeCell ref="H25:K25"/>
    <mergeCell ref="M25:O25"/>
    <mergeCell ref="M17:O17"/>
    <mergeCell ref="H17:K17"/>
    <mergeCell ref="E14:G14"/>
    <mergeCell ref="E34:G34"/>
    <mergeCell ref="H34:K34"/>
    <mergeCell ref="M34:O34"/>
    <mergeCell ref="E22:G22"/>
    <mergeCell ref="H22:K22"/>
    <mergeCell ref="M22:O22"/>
    <mergeCell ref="E17:G17"/>
    <mergeCell ref="H33:I33"/>
    <mergeCell ref="K33:Q33"/>
    <mergeCell ref="E28:G28"/>
    <mergeCell ref="K24:Q24"/>
    <mergeCell ref="AB42:AC42"/>
    <mergeCell ref="AD42:AH42"/>
    <mergeCell ref="AD45:AH45"/>
    <mergeCell ref="H30:I30"/>
    <mergeCell ref="P25:Q25"/>
    <mergeCell ref="E31:G31"/>
    <mergeCell ref="H31:K31"/>
    <mergeCell ref="AB36:AC36"/>
    <mergeCell ref="H13:I13"/>
    <mergeCell ref="H16:I16"/>
    <mergeCell ref="K13:Q13"/>
    <mergeCell ref="K16:Q16"/>
    <mergeCell ref="H14:K14"/>
    <mergeCell ref="M14:O14"/>
    <mergeCell ref="AD36:AH36"/>
    <mergeCell ref="S22:T22"/>
    <mergeCell ref="S34:T34"/>
    <mergeCell ref="H27:I27"/>
    <mergeCell ref="AD34:AH34"/>
    <mergeCell ref="P34:Q34"/>
    <mergeCell ref="M31:O31"/>
    <mergeCell ref="P31:Q31"/>
    <mergeCell ref="AD28:AH28"/>
    <mergeCell ref="S25:T25"/>
    <mergeCell ref="AD111:AH111"/>
    <mergeCell ref="AD69:AH69"/>
    <mergeCell ref="AD66:AH66"/>
    <mergeCell ref="W69:Y69"/>
    <mergeCell ref="AB66:AC66"/>
    <mergeCell ref="H44:I44"/>
    <mergeCell ref="K44:Q44"/>
    <mergeCell ref="M45:O45"/>
    <mergeCell ref="P69:Q69"/>
    <mergeCell ref="M51:O51"/>
    <mergeCell ref="M69:O69"/>
    <mergeCell ref="H50:I50"/>
    <mergeCell ref="K50:Q50"/>
    <mergeCell ref="H45:K45"/>
    <mergeCell ref="E45:G45"/>
    <mergeCell ref="R45:T45"/>
    <mergeCell ref="K53:Q53"/>
    <mergeCell ref="E54:G54"/>
    <mergeCell ref="H54:K54"/>
    <mergeCell ref="M54:O54"/>
    <mergeCell ref="E111:G111"/>
    <mergeCell ref="P92:Q92"/>
    <mergeCell ref="C1:AI2"/>
    <mergeCell ref="E89:H89"/>
    <mergeCell ref="AD89:AH89"/>
    <mergeCell ref="AB80:AC80"/>
    <mergeCell ref="AD80:AH80"/>
    <mergeCell ref="AB4:AJ5"/>
    <mergeCell ref="AB7:AJ8"/>
    <mergeCell ref="E95:H95"/>
    <mergeCell ref="E78:G78"/>
    <mergeCell ref="E75:G75"/>
    <mergeCell ref="H75:K75"/>
    <mergeCell ref="M72:O72"/>
    <mergeCell ref="P98:Q98"/>
    <mergeCell ref="P72:Q72"/>
    <mergeCell ref="I89:K89"/>
    <mergeCell ref="H78:K78"/>
    <mergeCell ref="E72:G72"/>
    <mergeCell ref="I95:K95"/>
    <mergeCell ref="AD105:AH105"/>
    <mergeCell ref="AB86:AC86"/>
    <mergeCell ref="AD86:AH86"/>
    <mergeCell ref="S78:T78"/>
    <mergeCell ref="AD92:AH92"/>
    <mergeCell ref="P95:Q95"/>
    <mergeCell ref="W78:Y78"/>
    <mergeCell ref="AB100:AC100"/>
    <mergeCell ref="X158:Z158"/>
    <mergeCell ref="AD158:AH158"/>
    <mergeCell ref="AB152:AC152"/>
    <mergeCell ref="AD72:AH72"/>
    <mergeCell ref="AD78:AH78"/>
    <mergeCell ref="AD117:AH117"/>
    <mergeCell ref="AB105:AC105"/>
    <mergeCell ref="AD95:AH95"/>
    <mergeCell ref="AD98:AH98"/>
    <mergeCell ref="AD100:AH100"/>
    <mergeCell ref="T161:V161"/>
    <mergeCell ref="AB119:AC119"/>
    <mergeCell ref="AD119:AH119"/>
    <mergeCell ref="AD108:AH108"/>
    <mergeCell ref="AB130:AC130"/>
    <mergeCell ref="AD130:AH130"/>
    <mergeCell ref="U158:V158"/>
    <mergeCell ref="AD133:AH133"/>
    <mergeCell ref="AD145:AH145"/>
    <mergeCell ref="S155:T155"/>
    <mergeCell ref="W4:AA5"/>
    <mergeCell ref="W7:AA8"/>
    <mergeCell ref="M89:O89"/>
    <mergeCell ref="I92:K92"/>
    <mergeCell ref="M92:O92"/>
    <mergeCell ref="S72:T72"/>
    <mergeCell ref="W72:Y72"/>
    <mergeCell ref="E83:AI83"/>
    <mergeCell ref="H47:I47"/>
    <mergeCell ref="K47:Q47"/>
    <mergeCell ref="AB147:AC147"/>
    <mergeCell ref="AD147:AH147"/>
    <mergeCell ref="AD152:AH152"/>
    <mergeCell ref="U155:V155"/>
    <mergeCell ref="X155:Z155"/>
    <mergeCell ref="M78:O78"/>
    <mergeCell ref="P78:Q78"/>
    <mergeCell ref="P89:Q89"/>
    <mergeCell ref="M110:P110"/>
    <mergeCell ref="O155:Q155"/>
    <mergeCell ref="H108:J108"/>
    <mergeCell ref="L108:N108"/>
    <mergeCell ref="Q108:S108"/>
    <mergeCell ref="AD136:AH136"/>
    <mergeCell ref="E136:H136"/>
    <mergeCell ref="I136:K136"/>
    <mergeCell ref="M113:P113"/>
    <mergeCell ref="E114:G114"/>
    <mergeCell ref="H114:J114"/>
    <mergeCell ref="L114:N114"/>
    <mergeCell ref="E158:G158"/>
    <mergeCell ref="H158:K158"/>
    <mergeCell ref="S158:T158"/>
    <mergeCell ref="S142:U142"/>
    <mergeCell ref="E145:H145"/>
    <mergeCell ref="I145:K145"/>
    <mergeCell ref="S145:U145"/>
    <mergeCell ref="M158:N158"/>
    <mergeCell ref="O158:Q158"/>
    <mergeCell ref="M142:P142"/>
    <mergeCell ref="AB167:AC167"/>
    <mergeCell ref="AD167:AH167"/>
    <mergeCell ref="AD161:AH161"/>
    <mergeCell ref="AD164:AH164"/>
    <mergeCell ref="AB172:AC172"/>
    <mergeCell ref="Q114:S114"/>
    <mergeCell ref="T164:V164"/>
    <mergeCell ref="S133:U133"/>
    <mergeCell ref="S136:U136"/>
    <mergeCell ref="S139:U139"/>
    <mergeCell ref="M155:N155"/>
    <mergeCell ref="M139:P139"/>
    <mergeCell ref="M75:O75"/>
    <mergeCell ref="P75:Q75"/>
    <mergeCell ref="S75:T75"/>
    <mergeCell ref="W75:Y75"/>
    <mergeCell ref="Q117:S117"/>
    <mergeCell ref="O161:Q161"/>
    <mergeCell ref="I116:L116"/>
    <mergeCell ref="M184:O184"/>
    <mergeCell ref="M178:O178"/>
    <mergeCell ref="P175:R175"/>
    <mergeCell ref="P178:R178"/>
    <mergeCell ref="P181:R181"/>
    <mergeCell ref="P184:R184"/>
    <mergeCell ref="H155:K155"/>
    <mergeCell ref="E139:H139"/>
    <mergeCell ref="E164:G164"/>
    <mergeCell ref="J164:L164"/>
    <mergeCell ref="O164:Q164"/>
    <mergeCell ref="E133:H133"/>
    <mergeCell ref="I133:K133"/>
    <mergeCell ref="E142:H142"/>
    <mergeCell ref="I142:K142"/>
    <mergeCell ref="E161:G161"/>
    <mergeCell ref="J161:L161"/>
    <mergeCell ref="E155:G155"/>
    <mergeCell ref="E117:G117"/>
    <mergeCell ref="H117:J117"/>
    <mergeCell ref="L117:N117"/>
    <mergeCell ref="I139:K139"/>
    <mergeCell ref="M133:P133"/>
    <mergeCell ref="M145:P145"/>
    <mergeCell ref="M136:P136"/>
  </mergeCells>
  <printOptions/>
  <pageMargins left="0.3937007874015748" right="0.3937007874015748" top="0.3937007874015748" bottom="0.3937007874015748" header="0.1968503937007874" footer="0.1968503937007874"/>
  <pageSetup fitToHeight="5" fitToWidth="1" horizontalDpi="600" verticalDpi="600" orientation="portrait" paperSize="9" r:id="rId1"/>
  <headerFooter alignWithMargins="0">
    <oddFooter>&amp;C&amp;"ＭＳ ゴシック,標準"&amp;12- キャリアアップ支援（基本経費）&amp;P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K132"/>
  <sheetViews>
    <sheetView tabSelected="1" view="pageBreakPreview" zoomScale="90" zoomScaleSheetLayoutView="90" zoomScalePageLayoutView="0" workbookViewId="0" topLeftCell="A61">
      <selection activeCell="V11" sqref="V11:W11"/>
    </sheetView>
  </sheetViews>
  <sheetFormatPr defaultColWidth="8.796875" defaultRowHeight="14.25"/>
  <cols>
    <col min="1" max="51" width="2.59765625" style="0" customWidth="1"/>
  </cols>
  <sheetData>
    <row r="1" spans="1:37" ht="13.5">
      <c r="A1" s="6"/>
      <c r="B1" s="6"/>
      <c r="C1" s="167" t="s">
        <v>240</v>
      </c>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6"/>
      <c r="AK1" s="6"/>
    </row>
    <row r="2" spans="1:37" ht="13.5">
      <c r="A2" s="6"/>
      <c r="B2" s="6"/>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6"/>
      <c r="AK2" s="6"/>
    </row>
    <row r="3" spans="1:37" ht="13.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row>
    <row r="4" spans="1:37" ht="13.5">
      <c r="A4" s="6"/>
      <c r="B4" s="6"/>
      <c r="C4" s="6"/>
      <c r="D4" s="6"/>
      <c r="E4" s="6"/>
      <c r="F4" s="6"/>
      <c r="G4" s="6"/>
      <c r="H4" s="6"/>
      <c r="I4" s="6"/>
      <c r="J4" s="6"/>
      <c r="K4" s="6"/>
      <c r="L4" s="6"/>
      <c r="M4" s="6"/>
      <c r="N4" s="6"/>
      <c r="O4" s="6"/>
      <c r="P4" s="6"/>
      <c r="Q4" s="6"/>
      <c r="R4" s="6"/>
      <c r="S4" s="6"/>
      <c r="T4" s="6"/>
      <c r="U4" s="6"/>
      <c r="V4" s="6"/>
      <c r="W4" s="157" t="s">
        <v>51</v>
      </c>
      <c r="X4" s="158"/>
      <c r="Y4" s="158"/>
      <c r="Z4" s="158"/>
      <c r="AA4" s="159"/>
      <c r="AB4" s="169"/>
      <c r="AC4" s="170"/>
      <c r="AD4" s="170"/>
      <c r="AE4" s="170"/>
      <c r="AF4" s="170"/>
      <c r="AG4" s="170"/>
      <c r="AH4" s="170"/>
      <c r="AI4" s="170"/>
      <c r="AJ4" s="171"/>
      <c r="AK4" s="6"/>
    </row>
    <row r="5" spans="1:37" ht="12.75" customHeight="1">
      <c r="A5" s="6"/>
      <c r="B5" s="6"/>
      <c r="C5" s="6"/>
      <c r="D5" s="6"/>
      <c r="E5" s="6"/>
      <c r="F5" s="6"/>
      <c r="G5" s="6"/>
      <c r="H5" s="6"/>
      <c r="I5" s="6"/>
      <c r="J5" s="6"/>
      <c r="K5" s="6"/>
      <c r="L5" s="6"/>
      <c r="M5" s="6"/>
      <c r="N5" s="6"/>
      <c r="O5" s="6"/>
      <c r="P5" s="6"/>
      <c r="Q5" s="6"/>
      <c r="R5" s="6"/>
      <c r="S5" s="6"/>
      <c r="T5" s="6"/>
      <c r="U5" s="6"/>
      <c r="V5" s="6"/>
      <c r="W5" s="160"/>
      <c r="X5" s="161"/>
      <c r="Y5" s="161"/>
      <c r="Z5" s="161"/>
      <c r="AA5" s="162"/>
      <c r="AB5" s="172"/>
      <c r="AC5" s="173"/>
      <c r="AD5" s="173"/>
      <c r="AE5" s="173"/>
      <c r="AF5" s="173"/>
      <c r="AG5" s="173"/>
      <c r="AH5" s="173"/>
      <c r="AI5" s="173"/>
      <c r="AJ5" s="174"/>
      <c r="AK5" s="6"/>
    </row>
    <row r="6" spans="1:37" ht="12.75"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ht="13.5">
      <c r="A7" s="6"/>
      <c r="B7" s="6"/>
      <c r="C7" s="6"/>
      <c r="D7" s="6"/>
      <c r="E7" s="6"/>
      <c r="F7" s="6"/>
      <c r="G7" s="6"/>
      <c r="H7" s="6"/>
      <c r="I7" s="6"/>
      <c r="J7" s="6"/>
      <c r="K7" s="6"/>
      <c r="L7" s="6"/>
      <c r="M7" s="6"/>
      <c r="N7" s="6"/>
      <c r="O7" s="6"/>
      <c r="P7" s="6"/>
      <c r="Q7" s="6"/>
      <c r="R7" s="6"/>
      <c r="S7" s="6"/>
      <c r="T7" s="6"/>
      <c r="U7" s="6"/>
      <c r="V7" s="6"/>
      <c r="W7" s="163" t="s">
        <v>232</v>
      </c>
      <c r="X7" s="158"/>
      <c r="Y7" s="158"/>
      <c r="Z7" s="158"/>
      <c r="AA7" s="159"/>
      <c r="AB7" s="169"/>
      <c r="AC7" s="170"/>
      <c r="AD7" s="170"/>
      <c r="AE7" s="170"/>
      <c r="AF7" s="170"/>
      <c r="AG7" s="170"/>
      <c r="AH7" s="170"/>
      <c r="AI7" s="170"/>
      <c r="AJ7" s="171"/>
      <c r="AK7" s="6"/>
    </row>
    <row r="8" spans="1:37" ht="13.5">
      <c r="A8" s="6"/>
      <c r="B8" s="6"/>
      <c r="C8" s="6"/>
      <c r="D8" s="6"/>
      <c r="E8" s="6"/>
      <c r="F8" s="6"/>
      <c r="G8" s="6"/>
      <c r="H8" s="6"/>
      <c r="I8" s="6"/>
      <c r="J8" s="6"/>
      <c r="K8" s="6"/>
      <c r="L8" s="6"/>
      <c r="M8" s="6"/>
      <c r="N8" s="6"/>
      <c r="O8" s="6"/>
      <c r="P8" s="6"/>
      <c r="Q8" s="6"/>
      <c r="R8" s="6"/>
      <c r="S8" s="6"/>
      <c r="T8" s="6"/>
      <c r="U8" s="6"/>
      <c r="V8" s="6"/>
      <c r="W8" s="160"/>
      <c r="X8" s="161"/>
      <c r="Y8" s="161"/>
      <c r="Z8" s="161"/>
      <c r="AA8" s="162"/>
      <c r="AB8" s="172"/>
      <c r="AC8" s="173"/>
      <c r="AD8" s="173"/>
      <c r="AE8" s="173"/>
      <c r="AF8" s="173"/>
      <c r="AG8" s="173"/>
      <c r="AH8" s="173"/>
      <c r="AI8" s="173"/>
      <c r="AJ8" s="174"/>
      <c r="AK8" s="6"/>
    </row>
    <row r="9" spans="1:37" ht="13.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ht="13.5">
      <c r="A10" s="6"/>
      <c r="B10" s="3" t="s">
        <v>195</v>
      </c>
      <c r="C10" s="4" t="s">
        <v>25</v>
      </c>
      <c r="D10" s="4"/>
      <c r="E10" s="4"/>
      <c r="F10" s="4"/>
      <c r="G10" s="4"/>
      <c r="H10" s="4"/>
      <c r="I10" s="4"/>
      <c r="J10" s="4"/>
      <c r="K10" s="4"/>
      <c r="L10" s="4"/>
      <c r="M10" s="4"/>
      <c r="N10" s="4"/>
      <c r="O10" s="4"/>
      <c r="P10" s="4"/>
      <c r="Q10" s="6"/>
      <c r="R10" s="6"/>
      <c r="S10" s="6"/>
      <c r="T10" s="6"/>
      <c r="U10" s="6"/>
      <c r="V10" s="6"/>
      <c r="W10" s="6"/>
      <c r="X10" s="6"/>
      <c r="Y10" s="6"/>
      <c r="Z10" s="6"/>
      <c r="AA10" s="6"/>
      <c r="AB10" s="154" t="s">
        <v>5</v>
      </c>
      <c r="AC10" s="155"/>
      <c r="AD10" s="156">
        <f>AD24</f>
        <v>0</v>
      </c>
      <c r="AE10" s="156"/>
      <c r="AF10" s="156"/>
      <c r="AG10" s="156"/>
      <c r="AH10" s="156"/>
      <c r="AI10" s="7" t="s">
        <v>3</v>
      </c>
      <c r="AJ10" s="6"/>
      <c r="AK10" s="6"/>
    </row>
    <row r="11" spans="1:37" ht="13.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ht="13.5">
      <c r="A12" s="6"/>
      <c r="B12" s="6"/>
      <c r="C12" s="8" t="s">
        <v>138</v>
      </c>
      <c r="D12" s="9" t="s">
        <v>38</v>
      </c>
      <c r="E12" s="9"/>
      <c r="F12" s="9"/>
      <c r="G12" s="9"/>
      <c r="H12" s="9"/>
      <c r="I12" s="9"/>
      <c r="J12" s="9" t="s">
        <v>41</v>
      </c>
      <c r="K12" s="9"/>
      <c r="L12" s="9"/>
      <c r="M12" s="9"/>
      <c r="N12" s="9"/>
      <c r="O12" s="6"/>
      <c r="P12" s="6"/>
      <c r="Q12" s="6"/>
      <c r="R12" s="6"/>
      <c r="S12" s="6"/>
      <c r="T12" s="6"/>
      <c r="U12" s="6"/>
      <c r="V12" s="6"/>
      <c r="W12" s="6"/>
      <c r="X12" s="6"/>
      <c r="Y12" s="6"/>
      <c r="Z12" s="6"/>
      <c r="AA12" s="6" t="s">
        <v>143</v>
      </c>
      <c r="AB12" s="6"/>
      <c r="AC12" s="6"/>
      <c r="AD12" s="6"/>
      <c r="AE12" s="6"/>
      <c r="AF12" s="6"/>
      <c r="AG12" s="6"/>
      <c r="AH12" s="6"/>
      <c r="AI12" s="6"/>
      <c r="AJ12" s="6"/>
      <c r="AK12" s="6"/>
    </row>
    <row r="13" spans="1:37" ht="13.5">
      <c r="A13" s="6"/>
      <c r="B13" s="6"/>
      <c r="C13" s="6"/>
      <c r="D13" s="6" t="s">
        <v>144</v>
      </c>
      <c r="E13" s="143"/>
      <c r="F13" s="143"/>
      <c r="G13" s="143"/>
      <c r="H13" s="150" t="s">
        <v>40</v>
      </c>
      <c r="I13" s="150"/>
      <c r="J13" s="150"/>
      <c r="K13" s="150"/>
      <c r="L13" s="8" t="s">
        <v>141</v>
      </c>
      <c r="M13" s="148"/>
      <c r="N13" s="148"/>
      <c r="O13" s="148"/>
      <c r="P13" s="144" t="s">
        <v>8</v>
      </c>
      <c r="Q13" s="144"/>
      <c r="R13" s="8" t="s">
        <v>142</v>
      </c>
      <c r="S13" s="148"/>
      <c r="T13" s="148"/>
      <c r="U13" s="8" t="s">
        <v>13</v>
      </c>
      <c r="V13" s="8"/>
      <c r="W13" s="151"/>
      <c r="X13" s="151"/>
      <c r="Y13" s="151"/>
      <c r="Z13" s="6"/>
      <c r="AA13" s="13"/>
      <c r="AB13" s="13"/>
      <c r="AC13" s="14" t="s">
        <v>139</v>
      </c>
      <c r="AD13" s="148">
        <f>ROUND(E13*M13*S13,0)</f>
        <v>0</v>
      </c>
      <c r="AE13" s="148"/>
      <c r="AF13" s="148"/>
      <c r="AG13" s="148"/>
      <c r="AH13" s="148"/>
      <c r="AI13" s="6" t="s">
        <v>3</v>
      </c>
      <c r="AJ13" s="6"/>
      <c r="AK13" s="6" t="s">
        <v>145</v>
      </c>
    </row>
    <row r="14" spans="1:37" ht="13.5">
      <c r="A14" s="6"/>
      <c r="B14" s="6"/>
      <c r="C14" s="6"/>
      <c r="D14" s="6"/>
      <c r="E14" s="13"/>
      <c r="F14" s="13"/>
      <c r="G14" s="13"/>
      <c r="H14" s="11"/>
      <c r="I14" s="11"/>
      <c r="J14" s="11"/>
      <c r="K14" s="11"/>
      <c r="L14" s="8"/>
      <c r="M14" s="13"/>
      <c r="N14" s="13"/>
      <c r="O14" s="13"/>
      <c r="P14" s="8"/>
      <c r="Q14" s="8"/>
      <c r="R14" s="8"/>
      <c r="S14" s="13"/>
      <c r="T14" s="13"/>
      <c r="U14" s="8"/>
      <c r="V14" s="8"/>
      <c r="W14" s="6"/>
      <c r="X14" s="6"/>
      <c r="Y14" s="6"/>
      <c r="Z14" s="6"/>
      <c r="AA14" s="13"/>
      <c r="AB14" s="13"/>
      <c r="AC14" s="14"/>
      <c r="AD14" s="13"/>
      <c r="AE14" s="13"/>
      <c r="AF14" s="13"/>
      <c r="AG14" s="13"/>
      <c r="AH14" s="13"/>
      <c r="AI14" s="6"/>
      <c r="AJ14" s="6"/>
      <c r="AK14" s="6"/>
    </row>
    <row r="15" spans="1:37" ht="13.5" customHeight="1">
      <c r="A15" s="6"/>
      <c r="B15" s="6"/>
      <c r="C15" s="8" t="s">
        <v>138</v>
      </c>
      <c r="D15" s="9" t="s">
        <v>38</v>
      </c>
      <c r="E15" s="9"/>
      <c r="F15" s="9"/>
      <c r="G15" s="9"/>
      <c r="H15" s="9"/>
      <c r="I15" s="9"/>
      <c r="J15" s="9" t="s">
        <v>41</v>
      </c>
      <c r="K15" s="9"/>
      <c r="L15" s="9"/>
      <c r="M15" s="9"/>
      <c r="N15" s="9"/>
      <c r="O15" s="6"/>
      <c r="P15" s="6"/>
      <c r="Q15" s="6"/>
      <c r="R15" s="6"/>
      <c r="S15" s="6"/>
      <c r="T15" s="6"/>
      <c r="U15" s="6"/>
      <c r="V15" s="6"/>
      <c r="W15" s="6"/>
      <c r="X15" s="6"/>
      <c r="Y15" s="6"/>
      <c r="Z15" s="6"/>
      <c r="AA15" s="6" t="s">
        <v>143</v>
      </c>
      <c r="AB15" s="13"/>
      <c r="AC15" s="14"/>
      <c r="AD15" s="13"/>
      <c r="AE15" s="13"/>
      <c r="AF15" s="13"/>
      <c r="AG15" s="13"/>
      <c r="AH15" s="13"/>
      <c r="AI15" s="6"/>
      <c r="AJ15" s="6"/>
      <c r="AK15" s="6"/>
    </row>
    <row r="16" spans="1:37" ht="13.5">
      <c r="A16" s="6"/>
      <c r="B16" s="6"/>
      <c r="C16" s="6"/>
      <c r="D16" s="6" t="s">
        <v>144</v>
      </c>
      <c r="E16" s="143"/>
      <c r="F16" s="143"/>
      <c r="G16" s="143"/>
      <c r="H16" s="150" t="s">
        <v>40</v>
      </c>
      <c r="I16" s="150"/>
      <c r="J16" s="150"/>
      <c r="K16" s="150"/>
      <c r="L16" s="8" t="s">
        <v>141</v>
      </c>
      <c r="M16" s="148"/>
      <c r="N16" s="148"/>
      <c r="O16" s="148"/>
      <c r="P16" s="144" t="s">
        <v>8</v>
      </c>
      <c r="Q16" s="144"/>
      <c r="R16" s="8" t="s">
        <v>142</v>
      </c>
      <c r="S16" s="148">
        <v>1</v>
      </c>
      <c r="T16" s="148"/>
      <c r="U16" s="8" t="s">
        <v>13</v>
      </c>
      <c r="V16" s="8"/>
      <c r="W16" s="151"/>
      <c r="X16" s="151"/>
      <c r="Y16" s="151"/>
      <c r="Z16" s="6"/>
      <c r="AA16" s="13"/>
      <c r="AB16" s="13"/>
      <c r="AC16" s="14" t="s">
        <v>139</v>
      </c>
      <c r="AD16" s="148">
        <f>ROUND(E16*M16*S16,0)</f>
        <v>0</v>
      </c>
      <c r="AE16" s="148"/>
      <c r="AF16" s="148"/>
      <c r="AG16" s="148"/>
      <c r="AH16" s="148"/>
      <c r="AI16" s="6" t="s">
        <v>3</v>
      </c>
      <c r="AJ16" s="6"/>
      <c r="AK16" s="6" t="s">
        <v>175</v>
      </c>
    </row>
    <row r="17" spans="1:37" ht="13.5">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ht="13.5">
      <c r="A18" s="6"/>
      <c r="B18" s="6"/>
      <c r="C18" s="8" t="s">
        <v>138</v>
      </c>
      <c r="D18" s="9" t="s">
        <v>38</v>
      </c>
      <c r="E18" s="9"/>
      <c r="F18" s="9"/>
      <c r="G18" s="9"/>
      <c r="H18" s="9"/>
      <c r="I18" s="9"/>
      <c r="J18" s="9" t="s">
        <v>41</v>
      </c>
      <c r="K18" s="9"/>
      <c r="L18" s="9"/>
      <c r="M18" s="9"/>
      <c r="N18" s="9"/>
      <c r="O18" s="6"/>
      <c r="P18" s="6"/>
      <c r="Q18" s="6"/>
      <c r="R18" s="6"/>
      <c r="S18" s="6"/>
      <c r="T18" s="6"/>
      <c r="U18" s="6"/>
      <c r="V18" s="6"/>
      <c r="W18" s="6"/>
      <c r="X18" s="6"/>
      <c r="Y18" s="6"/>
      <c r="Z18" s="6"/>
      <c r="AA18" s="6" t="s">
        <v>143</v>
      </c>
      <c r="AB18" s="6"/>
      <c r="AC18" s="6"/>
      <c r="AD18" s="6"/>
      <c r="AE18" s="6"/>
      <c r="AF18" s="6"/>
      <c r="AG18" s="6"/>
      <c r="AH18" s="6"/>
      <c r="AI18" s="6"/>
      <c r="AJ18" s="6"/>
      <c r="AK18" s="6"/>
    </row>
    <row r="19" spans="1:37" ht="13.5">
      <c r="A19" s="6"/>
      <c r="B19" s="6"/>
      <c r="C19" s="6"/>
      <c r="D19" s="6" t="s">
        <v>144</v>
      </c>
      <c r="E19" s="143"/>
      <c r="F19" s="143"/>
      <c r="G19" s="143"/>
      <c r="H19" s="150" t="s">
        <v>40</v>
      </c>
      <c r="I19" s="150"/>
      <c r="J19" s="150"/>
      <c r="K19" s="150"/>
      <c r="L19" s="8" t="s">
        <v>141</v>
      </c>
      <c r="M19" s="148"/>
      <c r="N19" s="148"/>
      <c r="O19" s="148"/>
      <c r="P19" s="144" t="s">
        <v>8</v>
      </c>
      <c r="Q19" s="144"/>
      <c r="R19" s="8" t="s">
        <v>142</v>
      </c>
      <c r="S19" s="148"/>
      <c r="T19" s="148"/>
      <c r="U19" s="8" t="s">
        <v>13</v>
      </c>
      <c r="V19" s="8"/>
      <c r="W19" s="151"/>
      <c r="X19" s="151"/>
      <c r="Y19" s="151"/>
      <c r="Z19" s="6"/>
      <c r="AA19" s="13"/>
      <c r="AB19" s="13"/>
      <c r="AC19" s="14" t="s">
        <v>139</v>
      </c>
      <c r="AD19" s="148">
        <f>ROUND(E19*M19*S19,0)</f>
        <v>0</v>
      </c>
      <c r="AE19" s="148"/>
      <c r="AF19" s="148"/>
      <c r="AG19" s="148"/>
      <c r="AH19" s="148"/>
      <c r="AI19" s="6" t="s">
        <v>3</v>
      </c>
      <c r="AJ19" s="6"/>
      <c r="AK19" s="6" t="s">
        <v>178</v>
      </c>
    </row>
    <row r="20" spans="1:37" ht="13.5">
      <c r="A20" s="6"/>
      <c r="B20" s="6"/>
      <c r="C20" s="6"/>
      <c r="D20" s="6"/>
      <c r="E20" s="13"/>
      <c r="F20" s="13"/>
      <c r="G20" s="13"/>
      <c r="H20" s="11"/>
      <c r="I20" s="11"/>
      <c r="J20" s="11"/>
      <c r="K20" s="11"/>
      <c r="L20" s="8"/>
      <c r="M20" s="13"/>
      <c r="N20" s="13"/>
      <c r="O20" s="13"/>
      <c r="P20" s="8"/>
      <c r="Q20" s="8"/>
      <c r="R20" s="8"/>
      <c r="S20" s="13"/>
      <c r="T20" s="13"/>
      <c r="U20" s="8"/>
      <c r="V20" s="8"/>
      <c r="W20" s="6"/>
      <c r="X20" s="6"/>
      <c r="Y20" s="6"/>
      <c r="Z20" s="6"/>
      <c r="AA20" s="13"/>
      <c r="AB20" s="13"/>
      <c r="AC20" s="14"/>
      <c r="AD20" s="13"/>
      <c r="AE20" s="13"/>
      <c r="AF20" s="13"/>
      <c r="AG20" s="13"/>
      <c r="AH20" s="13"/>
      <c r="AI20" s="6"/>
      <c r="AJ20" s="6"/>
      <c r="AK20" s="6"/>
    </row>
    <row r="21" spans="1:37" ht="13.5" customHeight="1">
      <c r="A21" s="6"/>
      <c r="B21" s="6"/>
      <c r="C21" s="8" t="s">
        <v>138</v>
      </c>
      <c r="D21" s="9" t="s">
        <v>38</v>
      </c>
      <c r="E21" s="9"/>
      <c r="F21" s="9"/>
      <c r="G21" s="9"/>
      <c r="H21" s="9"/>
      <c r="I21" s="9"/>
      <c r="J21" s="9" t="s">
        <v>41</v>
      </c>
      <c r="K21" s="9"/>
      <c r="L21" s="9"/>
      <c r="M21" s="9"/>
      <c r="N21" s="9"/>
      <c r="O21" s="6"/>
      <c r="P21" s="6"/>
      <c r="Q21" s="6"/>
      <c r="R21" s="6"/>
      <c r="S21" s="6"/>
      <c r="T21" s="6"/>
      <c r="U21" s="6"/>
      <c r="V21" s="6"/>
      <c r="W21" s="6"/>
      <c r="X21" s="6"/>
      <c r="Y21" s="6"/>
      <c r="Z21" s="6"/>
      <c r="AA21" s="6" t="s">
        <v>143</v>
      </c>
      <c r="AB21" s="13"/>
      <c r="AC21" s="14"/>
      <c r="AD21" s="13"/>
      <c r="AE21" s="13"/>
      <c r="AF21" s="13"/>
      <c r="AG21" s="13"/>
      <c r="AH21" s="13"/>
      <c r="AI21" s="6"/>
      <c r="AJ21" s="6"/>
      <c r="AK21" s="6"/>
    </row>
    <row r="22" spans="1:37" ht="13.5">
      <c r="A22" s="6"/>
      <c r="B22" s="6"/>
      <c r="C22" s="6"/>
      <c r="D22" s="6" t="s">
        <v>144</v>
      </c>
      <c r="E22" s="143"/>
      <c r="F22" s="143"/>
      <c r="G22" s="143"/>
      <c r="H22" s="150" t="s">
        <v>40</v>
      </c>
      <c r="I22" s="150"/>
      <c r="J22" s="150"/>
      <c r="K22" s="150"/>
      <c r="L22" s="8" t="s">
        <v>141</v>
      </c>
      <c r="M22" s="148"/>
      <c r="N22" s="148"/>
      <c r="O22" s="148"/>
      <c r="P22" s="144" t="s">
        <v>8</v>
      </c>
      <c r="Q22" s="144"/>
      <c r="R22" s="8" t="s">
        <v>142</v>
      </c>
      <c r="S22" s="148">
        <v>1</v>
      </c>
      <c r="T22" s="148"/>
      <c r="U22" s="8" t="s">
        <v>13</v>
      </c>
      <c r="V22" s="8"/>
      <c r="W22" s="151"/>
      <c r="X22" s="151"/>
      <c r="Y22" s="151"/>
      <c r="Z22" s="6"/>
      <c r="AA22" s="13"/>
      <c r="AB22" s="13"/>
      <c r="AC22" s="14" t="s">
        <v>139</v>
      </c>
      <c r="AD22" s="148">
        <f>ROUND(E22*M22*S22,0)</f>
        <v>0</v>
      </c>
      <c r="AE22" s="148"/>
      <c r="AF22" s="148"/>
      <c r="AG22" s="148"/>
      <c r="AH22" s="148"/>
      <c r="AI22" s="6" t="s">
        <v>3</v>
      </c>
      <c r="AJ22" s="6"/>
      <c r="AK22" s="6" t="s">
        <v>146</v>
      </c>
    </row>
    <row r="23" spans="1:37" ht="13.5">
      <c r="A23" s="6"/>
      <c r="B23" s="6"/>
      <c r="C23" s="6"/>
      <c r="D23" s="6"/>
      <c r="E23" s="13"/>
      <c r="F23" s="13"/>
      <c r="G23" s="13"/>
      <c r="H23" s="11"/>
      <c r="I23" s="11"/>
      <c r="J23" s="11"/>
      <c r="K23" s="11"/>
      <c r="L23" s="8"/>
      <c r="M23" s="13"/>
      <c r="N23" s="13"/>
      <c r="O23" s="13"/>
      <c r="P23" s="8"/>
      <c r="Q23" s="8"/>
      <c r="R23" s="8"/>
      <c r="S23" s="13"/>
      <c r="T23" s="13"/>
      <c r="U23" s="8"/>
      <c r="V23" s="8"/>
      <c r="W23" s="6"/>
      <c r="X23" s="6"/>
      <c r="Y23" s="6"/>
      <c r="Z23" s="6"/>
      <c r="AA23" s="13"/>
      <c r="AB23" s="13"/>
      <c r="AC23" s="14"/>
      <c r="AD23" s="13"/>
      <c r="AE23" s="13"/>
      <c r="AF23" s="13"/>
      <c r="AG23" s="13"/>
      <c r="AH23" s="13"/>
      <c r="AI23" s="6"/>
      <c r="AJ23" s="6"/>
      <c r="AK23" s="6"/>
    </row>
    <row r="24" spans="1:37" ht="13.5">
      <c r="A24" s="6"/>
      <c r="B24" s="6"/>
      <c r="C24" s="6"/>
      <c r="D24" s="6"/>
      <c r="E24" s="13"/>
      <c r="F24" s="13"/>
      <c r="G24" s="13"/>
      <c r="H24" s="11"/>
      <c r="I24" s="11"/>
      <c r="J24" s="11"/>
      <c r="K24" s="11"/>
      <c r="L24" s="8"/>
      <c r="M24" s="13"/>
      <c r="N24" s="13"/>
      <c r="O24" s="13"/>
      <c r="P24" s="8"/>
      <c r="Q24" s="8"/>
      <c r="R24" s="8"/>
      <c r="S24" s="13"/>
      <c r="T24" s="13"/>
      <c r="U24" s="8"/>
      <c r="V24" s="8"/>
      <c r="W24" s="6"/>
      <c r="X24" s="6"/>
      <c r="Y24" s="6"/>
      <c r="Z24" s="6"/>
      <c r="AA24" s="13"/>
      <c r="AB24" s="152" t="s">
        <v>6</v>
      </c>
      <c r="AC24" s="152"/>
      <c r="AD24" s="153">
        <f>AD13+AD16+AD19+AD22</f>
        <v>0</v>
      </c>
      <c r="AE24" s="153"/>
      <c r="AF24" s="153"/>
      <c r="AG24" s="153"/>
      <c r="AH24" s="153"/>
      <c r="AI24" s="15" t="s">
        <v>3</v>
      </c>
      <c r="AJ24" s="6"/>
      <c r="AK24" s="6"/>
    </row>
    <row r="25" spans="1:37" ht="13.5">
      <c r="A25" s="6"/>
      <c r="B25" s="6"/>
      <c r="C25" s="6"/>
      <c r="D25" s="6"/>
      <c r="E25" s="13"/>
      <c r="F25" s="13"/>
      <c r="G25" s="13"/>
      <c r="H25" s="11"/>
      <c r="I25" s="11"/>
      <c r="J25" s="11"/>
      <c r="K25" s="11"/>
      <c r="L25" s="8"/>
      <c r="M25" s="13"/>
      <c r="N25" s="13"/>
      <c r="O25" s="13"/>
      <c r="P25" s="8"/>
      <c r="Q25" s="8"/>
      <c r="R25" s="8"/>
      <c r="S25" s="13"/>
      <c r="T25" s="13"/>
      <c r="U25" s="8"/>
      <c r="V25" s="8"/>
      <c r="W25" s="6"/>
      <c r="X25" s="6"/>
      <c r="Y25" s="6"/>
      <c r="Z25" s="6"/>
      <c r="AA25" s="13"/>
      <c r="AB25" s="13"/>
      <c r="AC25" s="14"/>
      <c r="AD25" s="13"/>
      <c r="AE25" s="13"/>
      <c r="AF25" s="13"/>
      <c r="AG25" s="13"/>
      <c r="AH25" s="13"/>
      <c r="AI25" s="6"/>
      <c r="AJ25" s="6"/>
      <c r="AK25" s="6"/>
    </row>
    <row r="26" spans="1:37" ht="13.5">
      <c r="A26" s="6"/>
      <c r="B26" s="6"/>
      <c r="C26" s="6" t="s">
        <v>140</v>
      </c>
      <c r="D26" s="6"/>
      <c r="E26" t="s">
        <v>196</v>
      </c>
      <c r="AJ26" s="6"/>
      <c r="AK26" s="6"/>
    </row>
    <row r="27" spans="1:37" ht="13.5">
      <c r="A27" s="6"/>
      <c r="B27" s="32"/>
      <c r="C27" s="32"/>
      <c r="D27" s="32"/>
      <c r="E27" s="164"/>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6"/>
      <c r="AK27" s="6"/>
    </row>
    <row r="28" spans="1:37" ht="13.5">
      <c r="A28" s="6"/>
      <c r="B28" s="6"/>
      <c r="C28" s="6"/>
      <c r="D28" s="6"/>
      <c r="AJ28" s="6"/>
      <c r="AK28" s="6"/>
    </row>
    <row r="29" spans="1:37" ht="13.5">
      <c r="A29" s="6"/>
      <c r="B29" s="6"/>
      <c r="C29" s="6"/>
      <c r="D29" s="6"/>
      <c r="E29" s="13"/>
      <c r="F29" s="13"/>
      <c r="G29" s="13"/>
      <c r="H29" s="11"/>
      <c r="I29" s="11"/>
      <c r="J29" s="11"/>
      <c r="K29" s="11"/>
      <c r="L29" s="8"/>
      <c r="M29" s="13"/>
      <c r="N29" s="13"/>
      <c r="O29" s="13"/>
      <c r="P29" s="8"/>
      <c r="Q29" s="8"/>
      <c r="R29" s="8"/>
      <c r="S29" s="13"/>
      <c r="T29" s="13"/>
      <c r="U29" s="8"/>
      <c r="V29" s="8"/>
      <c r="W29" s="6"/>
      <c r="X29" s="6"/>
      <c r="Y29" s="6"/>
      <c r="Z29" s="6"/>
      <c r="AA29" s="13"/>
      <c r="AB29" s="13"/>
      <c r="AC29" s="14"/>
      <c r="AD29" s="13"/>
      <c r="AE29" s="13"/>
      <c r="AF29" s="13"/>
      <c r="AG29" s="13"/>
      <c r="AH29" s="13"/>
      <c r="AI29" s="6"/>
      <c r="AJ29" s="6"/>
      <c r="AK29" s="6"/>
    </row>
    <row r="30" spans="1:37" ht="13.5">
      <c r="A30" s="6"/>
      <c r="B30" s="3" t="s">
        <v>148</v>
      </c>
      <c r="C30" s="4" t="s">
        <v>122</v>
      </c>
      <c r="D30" s="4"/>
      <c r="E30" s="4"/>
      <c r="F30" s="4"/>
      <c r="G30" s="4"/>
      <c r="H30" s="4"/>
      <c r="I30" s="8"/>
      <c r="J30" s="8"/>
      <c r="K30" s="8"/>
      <c r="L30" s="8"/>
      <c r="M30" s="8"/>
      <c r="N30" s="13"/>
      <c r="O30" s="13"/>
      <c r="P30" s="13"/>
      <c r="Q30" s="13"/>
      <c r="R30" s="8"/>
      <c r="S30" s="8"/>
      <c r="T30" s="13"/>
      <c r="U30" s="13"/>
      <c r="V30" s="8"/>
      <c r="W30" s="8"/>
      <c r="X30" s="22"/>
      <c r="Y30" s="22"/>
      <c r="Z30" s="6"/>
      <c r="AA30" s="6"/>
      <c r="AB30" s="154" t="s">
        <v>5</v>
      </c>
      <c r="AC30" s="155"/>
      <c r="AD30" s="156">
        <f>AD44</f>
        <v>0</v>
      </c>
      <c r="AE30" s="156"/>
      <c r="AF30" s="156"/>
      <c r="AG30" s="156"/>
      <c r="AH30" s="156"/>
      <c r="AI30" s="7" t="s">
        <v>3</v>
      </c>
      <c r="AJ30" s="6"/>
      <c r="AK30" s="6"/>
    </row>
    <row r="31" spans="1:37" ht="13.5">
      <c r="A31" s="6"/>
      <c r="B31" s="6"/>
      <c r="C31" s="6"/>
      <c r="D31" s="8"/>
      <c r="E31" s="13"/>
      <c r="F31" s="13"/>
      <c r="G31" s="13"/>
      <c r="H31" s="13"/>
      <c r="I31" s="8"/>
      <c r="J31" s="8"/>
      <c r="K31" s="8"/>
      <c r="L31" s="8"/>
      <c r="M31" s="8"/>
      <c r="N31" s="13"/>
      <c r="O31" s="13"/>
      <c r="P31" s="13"/>
      <c r="Q31" s="13"/>
      <c r="R31" s="8"/>
      <c r="S31" s="8"/>
      <c r="T31" s="13"/>
      <c r="U31" s="13"/>
      <c r="V31" s="8"/>
      <c r="W31" s="8"/>
      <c r="X31" s="22"/>
      <c r="Y31" s="22"/>
      <c r="Z31" s="6"/>
      <c r="AA31" s="6"/>
      <c r="AB31" s="6"/>
      <c r="AC31" s="8"/>
      <c r="AD31" s="13"/>
      <c r="AE31" s="13"/>
      <c r="AF31" s="13"/>
      <c r="AG31" s="13"/>
      <c r="AH31" s="13"/>
      <c r="AI31" s="8"/>
      <c r="AJ31" s="6"/>
      <c r="AK31" s="6"/>
    </row>
    <row r="32" spans="1:37" ht="13.5" customHeight="1">
      <c r="A32" s="6"/>
      <c r="B32" s="6"/>
      <c r="C32" s="8" t="s">
        <v>138</v>
      </c>
      <c r="D32" s="9" t="s">
        <v>34</v>
      </c>
      <c r="E32" s="9"/>
      <c r="F32" s="9"/>
      <c r="G32" s="9"/>
      <c r="H32" s="8" t="s">
        <v>59</v>
      </c>
      <c r="I32" s="180" t="s">
        <v>11</v>
      </c>
      <c r="J32" s="180"/>
      <c r="K32" s="180"/>
      <c r="L32" s="180"/>
      <c r="M32" s="9"/>
      <c r="N32" s="9"/>
      <c r="O32" s="9"/>
      <c r="P32" s="9"/>
      <c r="Q32" s="9"/>
      <c r="R32" s="9"/>
      <c r="S32" s="9"/>
      <c r="T32" s="9"/>
      <c r="U32" s="9"/>
      <c r="V32" s="9"/>
      <c r="W32" s="14"/>
      <c r="X32" s="6"/>
      <c r="Y32" s="6"/>
      <c r="Z32" s="9"/>
      <c r="AA32" s="9"/>
      <c r="AB32" s="9"/>
      <c r="AC32" s="9"/>
      <c r="AD32" s="6"/>
      <c r="AE32" s="6"/>
      <c r="AF32" s="6"/>
      <c r="AG32" s="6"/>
      <c r="AH32" s="6"/>
      <c r="AI32" s="6" t="s">
        <v>149</v>
      </c>
      <c r="AJ32" s="6"/>
      <c r="AK32" s="6"/>
    </row>
    <row r="33" spans="1:37" ht="13.5">
      <c r="A33" s="6"/>
      <c r="B33" s="6"/>
      <c r="C33" s="6"/>
      <c r="D33" s="6" t="s">
        <v>150</v>
      </c>
      <c r="E33" s="143"/>
      <c r="F33" s="143"/>
      <c r="G33" s="143"/>
      <c r="H33" s="144" t="s">
        <v>12</v>
      </c>
      <c r="I33" s="144"/>
      <c r="J33" s="144"/>
      <c r="K33" s="8" t="s">
        <v>147</v>
      </c>
      <c r="L33" s="145"/>
      <c r="M33" s="145"/>
      <c r="N33" s="145"/>
      <c r="O33" s="6" t="s">
        <v>2</v>
      </c>
      <c r="P33" s="6"/>
      <c r="Q33" s="151"/>
      <c r="R33" s="151"/>
      <c r="S33" s="151"/>
      <c r="T33" s="8"/>
      <c r="U33" s="6"/>
      <c r="V33" s="151"/>
      <c r="W33" s="151"/>
      <c r="X33" s="151"/>
      <c r="Y33" s="6"/>
      <c r="Z33" s="6"/>
      <c r="AA33" s="13"/>
      <c r="AB33" s="13"/>
      <c r="AC33" s="14" t="s">
        <v>139</v>
      </c>
      <c r="AD33" s="148">
        <f>ROUND(E33*L33,0)</f>
        <v>0</v>
      </c>
      <c r="AE33" s="148"/>
      <c r="AF33" s="148"/>
      <c r="AG33" s="148"/>
      <c r="AH33" s="148"/>
      <c r="AI33" s="6" t="s">
        <v>3</v>
      </c>
      <c r="AJ33" s="6"/>
      <c r="AK33" s="6" t="s">
        <v>151</v>
      </c>
    </row>
    <row r="34" spans="1:37" ht="13.5">
      <c r="A34" s="6"/>
      <c r="B34" s="6"/>
      <c r="C34" s="6"/>
      <c r="D34" s="6"/>
      <c r="E34" s="10"/>
      <c r="F34" s="10"/>
      <c r="G34" s="10"/>
      <c r="H34" s="8"/>
      <c r="I34" s="8"/>
      <c r="J34" s="8"/>
      <c r="K34" s="8"/>
      <c r="L34" s="16"/>
      <c r="M34" s="16"/>
      <c r="N34" s="16"/>
      <c r="O34" s="6"/>
      <c r="P34" s="6"/>
      <c r="Q34" s="17"/>
      <c r="R34" s="17"/>
      <c r="S34" s="17"/>
      <c r="T34" s="8"/>
      <c r="U34" s="6"/>
      <c r="V34" s="21"/>
      <c r="W34" s="21"/>
      <c r="X34" s="21"/>
      <c r="Y34" s="6"/>
      <c r="Z34" s="6"/>
      <c r="AA34" s="13"/>
      <c r="AB34" s="13"/>
      <c r="AC34" s="14"/>
      <c r="AD34" s="12"/>
      <c r="AE34" s="12"/>
      <c r="AF34" s="12"/>
      <c r="AG34" s="12"/>
      <c r="AH34" s="12"/>
      <c r="AI34" s="6"/>
      <c r="AJ34" s="6"/>
      <c r="AK34" s="6"/>
    </row>
    <row r="35" spans="1:37" ht="13.5">
      <c r="A35" s="6"/>
      <c r="B35" s="6"/>
      <c r="C35" s="6" t="s">
        <v>138</v>
      </c>
      <c r="D35" s="9" t="s">
        <v>43</v>
      </c>
      <c r="E35" s="9"/>
      <c r="F35" s="9"/>
      <c r="G35" s="9"/>
      <c r="H35" s="9"/>
      <c r="I35" s="9"/>
      <c r="J35" s="9"/>
      <c r="K35" s="9"/>
      <c r="L35" s="8" t="s">
        <v>152</v>
      </c>
      <c r="M35" s="147" t="s">
        <v>14</v>
      </c>
      <c r="N35" s="147"/>
      <c r="O35" s="147"/>
      <c r="P35" s="147"/>
      <c r="Q35" s="9"/>
      <c r="R35" s="9"/>
      <c r="S35" s="9"/>
      <c r="T35" s="9"/>
      <c r="U35" s="9"/>
      <c r="V35" s="9"/>
      <c r="W35" s="9"/>
      <c r="X35" s="9"/>
      <c r="Y35" s="9"/>
      <c r="Z35" s="9"/>
      <c r="AA35" s="14"/>
      <c r="AB35" s="13"/>
      <c r="AC35" s="13"/>
      <c r="AD35" s="13"/>
      <c r="AE35" s="9"/>
      <c r="AF35" s="9"/>
      <c r="AG35" s="13"/>
      <c r="AH35" s="13"/>
      <c r="AI35" s="6" t="s">
        <v>153</v>
      </c>
      <c r="AJ35" s="6"/>
      <c r="AK35" s="6"/>
    </row>
    <row r="36" spans="1:37" ht="13.5">
      <c r="A36" s="6"/>
      <c r="B36" s="6"/>
      <c r="C36" s="6"/>
      <c r="D36" s="6" t="s">
        <v>154</v>
      </c>
      <c r="E36" s="143"/>
      <c r="F36" s="143"/>
      <c r="G36" s="143"/>
      <c r="H36" s="144" t="s">
        <v>12</v>
      </c>
      <c r="I36" s="144"/>
      <c r="J36" s="144"/>
      <c r="K36" s="8" t="s">
        <v>147</v>
      </c>
      <c r="L36" s="145"/>
      <c r="M36" s="145"/>
      <c r="N36" s="145"/>
      <c r="O36" s="6" t="s">
        <v>2</v>
      </c>
      <c r="P36" s="6"/>
      <c r="Q36" s="151"/>
      <c r="R36" s="151"/>
      <c r="S36" s="151"/>
      <c r="T36" s="8"/>
      <c r="U36" s="6"/>
      <c r="V36" s="151"/>
      <c r="W36" s="151"/>
      <c r="X36" s="151"/>
      <c r="Y36" s="6"/>
      <c r="Z36" s="6"/>
      <c r="AA36" s="13"/>
      <c r="AB36" s="13"/>
      <c r="AC36" s="14" t="s">
        <v>139</v>
      </c>
      <c r="AD36" s="148">
        <f>ROUND(E36*L36,0)</f>
        <v>0</v>
      </c>
      <c r="AE36" s="148"/>
      <c r="AF36" s="148"/>
      <c r="AG36" s="148"/>
      <c r="AH36" s="148"/>
      <c r="AI36" s="6" t="s">
        <v>3</v>
      </c>
      <c r="AJ36" s="6"/>
      <c r="AK36" s="6" t="s">
        <v>155</v>
      </c>
    </row>
    <row r="37" spans="1:37" ht="13.5">
      <c r="A37" s="6"/>
      <c r="B37" s="6"/>
      <c r="C37" s="6"/>
      <c r="D37" s="6"/>
      <c r="E37" s="10"/>
      <c r="F37" s="10"/>
      <c r="G37" s="10"/>
      <c r="H37" s="8"/>
      <c r="I37" s="8"/>
      <c r="J37" s="8"/>
      <c r="K37" s="8"/>
      <c r="L37" s="16"/>
      <c r="M37" s="16"/>
      <c r="N37" s="16"/>
      <c r="O37" s="6"/>
      <c r="P37" s="6"/>
      <c r="Q37" s="17"/>
      <c r="R37" s="17"/>
      <c r="S37" s="17"/>
      <c r="T37" s="8"/>
      <c r="U37" s="6"/>
      <c r="V37" s="21"/>
      <c r="W37" s="21"/>
      <c r="X37" s="21"/>
      <c r="Y37" s="6"/>
      <c r="Z37" s="6"/>
      <c r="AA37" s="13"/>
      <c r="AB37" s="13"/>
      <c r="AC37" s="14"/>
      <c r="AD37" s="12"/>
      <c r="AE37" s="12"/>
      <c r="AF37" s="12"/>
      <c r="AG37" s="12"/>
      <c r="AH37" s="12"/>
      <c r="AI37" s="6"/>
      <c r="AJ37" s="6"/>
      <c r="AK37" s="6"/>
    </row>
    <row r="38" spans="1:37" ht="13.5">
      <c r="A38" s="6"/>
      <c r="B38" s="6"/>
      <c r="C38" s="6" t="s">
        <v>138</v>
      </c>
      <c r="D38" s="9" t="s">
        <v>197</v>
      </c>
      <c r="E38" s="9"/>
      <c r="F38" s="9"/>
      <c r="G38" s="9"/>
      <c r="H38" s="9"/>
      <c r="I38" s="9"/>
      <c r="J38" s="9"/>
      <c r="K38" s="8"/>
      <c r="L38" s="8" t="s">
        <v>152</v>
      </c>
      <c r="M38" s="147" t="s">
        <v>14</v>
      </c>
      <c r="N38" s="147"/>
      <c r="O38" s="147"/>
      <c r="P38" s="147"/>
      <c r="Q38" s="9"/>
      <c r="R38" s="9"/>
      <c r="S38" s="9"/>
      <c r="T38" s="9"/>
      <c r="U38" s="9"/>
      <c r="V38" s="9"/>
      <c r="W38" s="9"/>
      <c r="X38" s="9"/>
      <c r="Y38" s="9"/>
      <c r="Z38" s="14"/>
      <c r="AA38" s="12"/>
      <c r="AB38" s="12"/>
      <c r="AC38" s="12"/>
      <c r="AD38" s="12"/>
      <c r="AE38" s="9"/>
      <c r="AF38" s="9"/>
      <c r="AG38" s="9"/>
      <c r="AH38" s="12"/>
      <c r="AI38" s="6" t="s">
        <v>153</v>
      </c>
      <c r="AJ38" s="6"/>
      <c r="AK38" s="6"/>
    </row>
    <row r="39" spans="1:37" ht="13.5">
      <c r="A39" s="6"/>
      <c r="B39" s="6"/>
      <c r="C39" s="6"/>
      <c r="D39" s="6" t="s">
        <v>154</v>
      </c>
      <c r="E39" s="143"/>
      <c r="F39" s="143"/>
      <c r="G39" s="143"/>
      <c r="H39" s="150" t="s">
        <v>7</v>
      </c>
      <c r="I39" s="150"/>
      <c r="J39" s="150"/>
      <c r="K39" s="150"/>
      <c r="L39" s="8" t="s">
        <v>141</v>
      </c>
      <c r="M39" s="148"/>
      <c r="N39" s="148"/>
      <c r="O39" s="148"/>
      <c r="P39" s="144" t="s">
        <v>42</v>
      </c>
      <c r="Q39" s="144"/>
      <c r="R39" s="8" t="s">
        <v>147</v>
      </c>
      <c r="S39" s="148"/>
      <c r="T39" s="148"/>
      <c r="U39" s="8" t="s">
        <v>2</v>
      </c>
      <c r="V39" s="8"/>
      <c r="W39" s="151"/>
      <c r="X39" s="151"/>
      <c r="Y39" s="151"/>
      <c r="Z39" s="6"/>
      <c r="AA39" s="13"/>
      <c r="AB39" s="13"/>
      <c r="AC39" s="14" t="s">
        <v>139</v>
      </c>
      <c r="AD39" s="148">
        <f>ROUND(E39*M39*S39,0)</f>
        <v>0</v>
      </c>
      <c r="AE39" s="148"/>
      <c r="AF39" s="148"/>
      <c r="AG39" s="148"/>
      <c r="AH39" s="148"/>
      <c r="AI39" s="6" t="s">
        <v>3</v>
      </c>
      <c r="AJ39" s="6"/>
      <c r="AK39" s="6" t="s">
        <v>157</v>
      </c>
    </row>
    <row r="40" spans="1:37" ht="13.5">
      <c r="A40" s="6"/>
      <c r="B40" s="6"/>
      <c r="C40" s="6"/>
      <c r="D40" s="6"/>
      <c r="E40" s="10"/>
      <c r="F40" s="10"/>
      <c r="G40" s="10"/>
      <c r="H40" s="11"/>
      <c r="I40" s="11"/>
      <c r="J40" s="11"/>
      <c r="K40" s="11"/>
      <c r="L40" s="8"/>
      <c r="M40" s="12"/>
      <c r="N40" s="12"/>
      <c r="O40" s="12"/>
      <c r="P40" s="8"/>
      <c r="Q40" s="8"/>
      <c r="R40" s="8"/>
      <c r="S40" s="12"/>
      <c r="T40" s="12"/>
      <c r="U40" s="8"/>
      <c r="V40" s="8"/>
      <c r="W40" s="6"/>
      <c r="X40" s="6"/>
      <c r="Y40" s="6"/>
      <c r="Z40" s="6"/>
      <c r="AA40" s="13"/>
      <c r="AB40" s="13"/>
      <c r="AC40" s="14"/>
      <c r="AD40" s="12"/>
      <c r="AE40" s="12"/>
      <c r="AF40" s="12"/>
      <c r="AG40" s="12"/>
      <c r="AH40" s="12"/>
      <c r="AI40" s="6"/>
      <c r="AJ40" s="6"/>
      <c r="AK40" s="6"/>
    </row>
    <row r="41" spans="1:37" ht="13.5">
      <c r="A41" s="9"/>
      <c r="B41" s="9"/>
      <c r="C41" s="9" t="s">
        <v>138</v>
      </c>
      <c r="D41" s="9" t="s">
        <v>186</v>
      </c>
      <c r="E41" s="10"/>
      <c r="F41" s="10"/>
      <c r="G41" s="10" t="s">
        <v>156</v>
      </c>
      <c r="H41" s="9" t="s">
        <v>193</v>
      </c>
      <c r="I41" s="9"/>
      <c r="J41" s="9"/>
      <c r="K41" s="9" t="s">
        <v>194</v>
      </c>
      <c r="L41" s="9"/>
      <c r="M41" s="12"/>
      <c r="N41" s="12"/>
      <c r="O41" s="12"/>
      <c r="P41" s="9"/>
      <c r="Q41" s="9"/>
      <c r="R41" s="9"/>
      <c r="S41" s="12"/>
      <c r="T41" s="12"/>
      <c r="U41" s="9"/>
      <c r="V41" s="9"/>
      <c r="W41" s="9"/>
      <c r="X41" s="9"/>
      <c r="Y41" s="9"/>
      <c r="Z41" s="9"/>
      <c r="AA41" s="13"/>
      <c r="AB41" s="13"/>
      <c r="AC41" s="13"/>
      <c r="AD41" s="12"/>
      <c r="AE41" s="12"/>
      <c r="AF41" s="12"/>
      <c r="AG41" s="12"/>
      <c r="AH41" s="12"/>
      <c r="AI41" s="9" t="s">
        <v>188</v>
      </c>
      <c r="AJ41" s="9"/>
      <c r="AK41" s="9"/>
    </row>
    <row r="42" spans="1:37" ht="13.5">
      <c r="A42" s="6"/>
      <c r="B42" s="6"/>
      <c r="C42" s="6"/>
      <c r="D42" s="6" t="s">
        <v>158</v>
      </c>
      <c r="E42" s="143"/>
      <c r="F42" s="143"/>
      <c r="G42" s="143"/>
      <c r="H42" s="150" t="s">
        <v>7</v>
      </c>
      <c r="I42" s="150"/>
      <c r="J42" s="150"/>
      <c r="K42" s="150"/>
      <c r="L42" s="8" t="s">
        <v>141</v>
      </c>
      <c r="M42" s="148"/>
      <c r="N42" s="148"/>
      <c r="O42" s="148"/>
      <c r="P42" s="144" t="s">
        <v>42</v>
      </c>
      <c r="Q42" s="144"/>
      <c r="R42" s="8" t="s">
        <v>147</v>
      </c>
      <c r="S42" s="148"/>
      <c r="T42" s="148"/>
      <c r="U42" s="8" t="s">
        <v>2</v>
      </c>
      <c r="V42" s="8"/>
      <c r="W42" s="6"/>
      <c r="X42" s="6"/>
      <c r="Y42" s="6"/>
      <c r="Z42" s="6"/>
      <c r="AA42" s="13"/>
      <c r="AB42" s="13"/>
      <c r="AC42" s="14" t="s">
        <v>139</v>
      </c>
      <c r="AD42" s="148">
        <f>ROUND(E42*M42*S42,0)</f>
        <v>0</v>
      </c>
      <c r="AE42" s="148"/>
      <c r="AF42" s="148"/>
      <c r="AG42" s="148"/>
      <c r="AH42" s="148"/>
      <c r="AI42" s="6" t="s">
        <v>3</v>
      </c>
      <c r="AJ42" s="6"/>
      <c r="AK42" s="6" t="s">
        <v>159</v>
      </c>
    </row>
    <row r="43" spans="1:37" ht="13.5">
      <c r="A43" s="6"/>
      <c r="B43" s="6"/>
      <c r="C43" s="6"/>
      <c r="D43" s="6"/>
      <c r="E43" s="10"/>
      <c r="F43" s="10"/>
      <c r="G43" s="10"/>
      <c r="H43" s="8"/>
      <c r="I43" s="8"/>
      <c r="J43" s="8"/>
      <c r="K43" s="8"/>
      <c r="L43" s="16"/>
      <c r="M43" s="16"/>
      <c r="N43" s="16"/>
      <c r="O43" s="6"/>
      <c r="P43" s="6"/>
      <c r="Q43" s="17"/>
      <c r="R43" s="17"/>
      <c r="S43" s="17"/>
      <c r="T43" s="8"/>
      <c r="U43" s="6"/>
      <c r="V43" s="21"/>
      <c r="W43" s="21"/>
      <c r="X43" s="21"/>
      <c r="Y43" s="6"/>
      <c r="Z43" s="6"/>
      <c r="AA43" s="13"/>
      <c r="AB43" s="13"/>
      <c r="AC43" s="14"/>
      <c r="AD43" s="12"/>
      <c r="AE43" s="12"/>
      <c r="AF43" s="12"/>
      <c r="AG43" s="12"/>
      <c r="AH43" s="12"/>
      <c r="AI43" s="6"/>
      <c r="AJ43" s="6"/>
      <c r="AK43" s="6"/>
    </row>
    <row r="44" spans="1:37" ht="13.5">
      <c r="A44" s="6"/>
      <c r="B44" s="6"/>
      <c r="C44" s="6"/>
      <c r="D44" s="6"/>
      <c r="E44" s="10"/>
      <c r="F44" s="10"/>
      <c r="G44" s="10"/>
      <c r="H44" s="8"/>
      <c r="I44" s="8"/>
      <c r="J44" s="8"/>
      <c r="K44" s="8"/>
      <c r="L44" s="16"/>
      <c r="M44" s="16"/>
      <c r="N44" s="16"/>
      <c r="O44" s="6"/>
      <c r="P44" s="6"/>
      <c r="Q44" s="17"/>
      <c r="R44" s="17"/>
      <c r="S44" s="17"/>
      <c r="T44" s="8"/>
      <c r="U44" s="6"/>
      <c r="V44" s="21"/>
      <c r="W44" s="21"/>
      <c r="X44" s="21"/>
      <c r="Y44" s="6"/>
      <c r="Z44" s="6"/>
      <c r="AA44" s="13"/>
      <c r="AB44" s="152" t="s">
        <v>6</v>
      </c>
      <c r="AC44" s="152"/>
      <c r="AD44" s="153">
        <f>AD33+AD36+AD39+AD42</f>
        <v>0</v>
      </c>
      <c r="AE44" s="153"/>
      <c r="AF44" s="153"/>
      <c r="AG44" s="153"/>
      <c r="AH44" s="153"/>
      <c r="AI44" s="15" t="s">
        <v>3</v>
      </c>
      <c r="AJ44" s="6"/>
      <c r="AK44" s="6"/>
    </row>
    <row r="45" spans="1:37" ht="13.5">
      <c r="A45" s="6"/>
      <c r="B45" s="6"/>
      <c r="C45" s="6"/>
      <c r="D45" s="6"/>
      <c r="E45" s="10"/>
      <c r="F45" s="10"/>
      <c r="G45" s="10"/>
      <c r="H45" s="8"/>
      <c r="I45" s="8"/>
      <c r="J45" s="8"/>
      <c r="K45" s="8"/>
      <c r="L45" s="16"/>
      <c r="M45" s="16"/>
      <c r="N45" s="16"/>
      <c r="O45" s="6"/>
      <c r="P45" s="6"/>
      <c r="Q45" s="17"/>
      <c r="R45" s="17"/>
      <c r="S45" s="17"/>
      <c r="T45" s="8"/>
      <c r="U45" s="6"/>
      <c r="V45" s="21"/>
      <c r="W45" s="21"/>
      <c r="X45" s="21"/>
      <c r="Y45" s="6"/>
      <c r="Z45" s="6"/>
      <c r="AA45" s="13"/>
      <c r="AB45" s="13"/>
      <c r="AC45" s="14"/>
      <c r="AD45" s="12"/>
      <c r="AE45" s="12"/>
      <c r="AF45" s="12"/>
      <c r="AG45" s="12"/>
      <c r="AH45" s="12"/>
      <c r="AI45" s="6"/>
      <c r="AJ45" s="6"/>
      <c r="AK45" s="6"/>
    </row>
    <row r="46" spans="1:37" ht="13.5">
      <c r="A46" s="6"/>
      <c r="B46" s="6"/>
      <c r="C46" s="6" t="s">
        <v>140</v>
      </c>
      <c r="D46" s="6"/>
      <c r="E46" t="s">
        <v>200</v>
      </c>
      <c r="AJ46" s="6"/>
      <c r="AK46" s="6"/>
    </row>
    <row r="47" spans="1:37" ht="13.5">
      <c r="A47" s="6"/>
      <c r="B47" s="6"/>
      <c r="C47" s="6" t="s">
        <v>190</v>
      </c>
      <c r="D47" s="6"/>
      <c r="E47" t="s">
        <v>201</v>
      </c>
      <c r="AJ47" s="6"/>
      <c r="AK47" s="6"/>
    </row>
    <row r="48" spans="1:37" ht="13.5">
      <c r="A48" s="6"/>
      <c r="B48" s="6"/>
      <c r="C48" s="6"/>
      <c r="D48" s="8"/>
      <c r="AJ48" s="6"/>
      <c r="AK48" s="6"/>
    </row>
    <row r="49" spans="1:37" ht="13.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row>
    <row r="50" spans="1:37" ht="13.5">
      <c r="A50" s="6"/>
      <c r="B50" s="3" t="s">
        <v>160</v>
      </c>
      <c r="C50" s="4" t="s">
        <v>21</v>
      </c>
      <c r="D50" s="4"/>
      <c r="E50" s="4"/>
      <c r="F50" s="4"/>
      <c r="G50" s="4"/>
      <c r="H50" s="6"/>
      <c r="I50" s="6"/>
      <c r="J50" s="6"/>
      <c r="K50" s="6"/>
      <c r="L50" s="6"/>
      <c r="M50" s="6"/>
      <c r="N50" s="6"/>
      <c r="O50" s="6"/>
      <c r="P50" s="6"/>
      <c r="Q50" s="6"/>
      <c r="R50" s="6"/>
      <c r="S50" s="6"/>
      <c r="T50" s="6"/>
      <c r="U50" s="6"/>
      <c r="V50" s="6"/>
      <c r="W50" s="6"/>
      <c r="X50" s="6"/>
      <c r="Y50" s="6"/>
      <c r="Z50" s="6"/>
      <c r="AA50" s="6"/>
      <c r="AB50" s="154" t="s">
        <v>5</v>
      </c>
      <c r="AC50" s="155"/>
      <c r="AD50" s="156">
        <f>AD59</f>
        <v>0</v>
      </c>
      <c r="AE50" s="156"/>
      <c r="AF50" s="156"/>
      <c r="AG50" s="156"/>
      <c r="AH50" s="156"/>
      <c r="AI50" s="7" t="s">
        <v>3</v>
      </c>
      <c r="AJ50" s="6"/>
      <c r="AK50" s="6"/>
    </row>
    <row r="51" spans="1:37" ht="13.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row>
    <row r="52" spans="1:37" ht="13.5">
      <c r="A52" s="6"/>
      <c r="B52" s="6"/>
      <c r="C52" s="8" t="s">
        <v>138</v>
      </c>
      <c r="D52" s="9" t="s">
        <v>46</v>
      </c>
      <c r="E52" s="9"/>
      <c r="F52" s="9"/>
      <c r="G52" s="9"/>
      <c r="H52" s="9"/>
      <c r="I52" s="9"/>
      <c r="J52" s="9"/>
      <c r="K52" s="9"/>
      <c r="L52" s="6"/>
      <c r="M52" s="6"/>
      <c r="N52" s="6"/>
      <c r="O52" s="6"/>
      <c r="P52" s="6"/>
      <c r="Q52" s="6"/>
      <c r="R52" s="6"/>
      <c r="S52" s="6"/>
      <c r="T52" s="6"/>
      <c r="U52" s="6"/>
      <c r="V52" s="6"/>
      <c r="W52" s="6"/>
      <c r="X52" s="6"/>
      <c r="Y52" s="6"/>
      <c r="Z52" s="6"/>
      <c r="AA52" s="6"/>
      <c r="AB52" s="6"/>
      <c r="AC52" s="6"/>
      <c r="AD52" s="6"/>
      <c r="AE52" s="6"/>
      <c r="AF52" s="6"/>
      <c r="AG52" s="6"/>
      <c r="AH52" s="6"/>
      <c r="AI52" s="6"/>
      <c r="AJ52" s="6"/>
      <c r="AK52" s="6"/>
    </row>
    <row r="53" spans="1:37" ht="13.5">
      <c r="A53" s="6"/>
      <c r="B53" s="6"/>
      <c r="C53" s="6"/>
      <c r="D53" s="6" t="s">
        <v>150</v>
      </c>
      <c r="E53" s="143"/>
      <c r="F53" s="143"/>
      <c r="G53" s="143"/>
      <c r="H53" s="150" t="s">
        <v>22</v>
      </c>
      <c r="I53" s="150"/>
      <c r="J53" s="150"/>
      <c r="K53" s="150"/>
      <c r="L53" s="8" t="s">
        <v>141</v>
      </c>
      <c r="M53" s="148"/>
      <c r="N53" s="148"/>
      <c r="O53" s="146" t="s">
        <v>23</v>
      </c>
      <c r="P53" s="146"/>
      <c r="Q53" s="146"/>
      <c r="R53" s="8" t="s">
        <v>147</v>
      </c>
      <c r="S53" s="148"/>
      <c r="T53" s="148"/>
      <c r="U53" s="144" t="s">
        <v>2</v>
      </c>
      <c r="V53" s="144"/>
      <c r="W53" s="8"/>
      <c r="X53" s="151"/>
      <c r="Y53" s="151"/>
      <c r="Z53" s="151"/>
      <c r="AA53" s="13"/>
      <c r="AB53" s="13"/>
      <c r="AC53" s="14" t="s">
        <v>139</v>
      </c>
      <c r="AD53" s="148">
        <f>ROUND(E53*M53*S53,0)</f>
        <v>0</v>
      </c>
      <c r="AE53" s="148"/>
      <c r="AF53" s="148"/>
      <c r="AG53" s="148"/>
      <c r="AH53" s="148"/>
      <c r="AI53" s="6" t="s">
        <v>3</v>
      </c>
      <c r="AJ53" s="6"/>
      <c r="AK53" s="6" t="s">
        <v>161</v>
      </c>
    </row>
    <row r="54" spans="1:37" ht="13.5">
      <c r="A54" s="6"/>
      <c r="B54" s="6"/>
      <c r="C54" s="6"/>
      <c r="D54" s="6"/>
      <c r="E54" s="10"/>
      <c r="F54" s="10"/>
      <c r="G54" s="10"/>
      <c r="H54" s="11"/>
      <c r="I54" s="11"/>
      <c r="J54" s="11"/>
      <c r="K54" s="11"/>
      <c r="L54" s="8"/>
      <c r="M54" s="12"/>
      <c r="N54" s="12"/>
      <c r="O54" s="23"/>
      <c r="P54" s="23"/>
      <c r="Q54" s="23"/>
      <c r="R54" s="8"/>
      <c r="S54" s="12"/>
      <c r="T54" s="12"/>
      <c r="U54" s="8"/>
      <c r="V54" s="8"/>
      <c r="W54" s="8"/>
      <c r="X54" s="21"/>
      <c r="Y54" s="21"/>
      <c r="Z54" s="21"/>
      <c r="AA54" s="13"/>
      <c r="AB54" s="13"/>
      <c r="AC54" s="14"/>
      <c r="AD54" s="12"/>
      <c r="AE54" s="12"/>
      <c r="AF54" s="12"/>
      <c r="AG54" s="12"/>
      <c r="AH54" s="12"/>
      <c r="AI54" s="6"/>
      <c r="AJ54" s="6"/>
      <c r="AK54" s="6"/>
    </row>
    <row r="55" spans="1:37" ht="13.5">
      <c r="A55" s="6"/>
      <c r="B55" s="6"/>
      <c r="C55" s="6" t="s">
        <v>138</v>
      </c>
      <c r="D55" s="9" t="s">
        <v>186</v>
      </c>
      <c r="E55" s="10"/>
      <c r="F55" s="10"/>
      <c r="G55" s="10" t="s">
        <v>156</v>
      </c>
      <c r="H55" s="9" t="s">
        <v>193</v>
      </c>
      <c r="I55" s="9"/>
      <c r="J55" s="9"/>
      <c r="K55" s="9" t="s">
        <v>194</v>
      </c>
      <c r="L55" s="9"/>
      <c r="M55" s="12"/>
      <c r="N55" s="12"/>
      <c r="O55" s="12"/>
      <c r="P55" s="9"/>
      <c r="Q55" s="9"/>
      <c r="R55" s="9"/>
      <c r="S55" s="12"/>
      <c r="T55" s="12"/>
      <c r="U55" s="9"/>
      <c r="V55" s="9"/>
      <c r="W55" s="9"/>
      <c r="X55" s="9"/>
      <c r="Y55" s="9"/>
      <c r="Z55" s="9"/>
      <c r="AA55" s="13"/>
      <c r="AB55" s="13"/>
      <c r="AC55" s="13"/>
      <c r="AD55" s="12"/>
      <c r="AE55" s="12"/>
      <c r="AF55" s="12"/>
      <c r="AG55" s="12"/>
      <c r="AH55" s="12"/>
      <c r="AI55" s="9" t="s">
        <v>188</v>
      </c>
      <c r="AJ55" s="6"/>
      <c r="AK55" s="6"/>
    </row>
    <row r="56" spans="1:37" ht="13.5">
      <c r="A56" s="6"/>
      <c r="B56" s="6"/>
      <c r="C56" s="6"/>
      <c r="D56" s="23" t="s">
        <v>154</v>
      </c>
      <c r="E56" s="145"/>
      <c r="F56" s="145"/>
      <c r="G56" s="145"/>
      <c r="H56" s="23" t="s">
        <v>3</v>
      </c>
      <c r="I56" s="23" t="s">
        <v>142</v>
      </c>
      <c r="J56" s="145"/>
      <c r="K56" s="145"/>
      <c r="L56" s="145"/>
      <c r="M56" s="12"/>
      <c r="N56" s="23" t="s">
        <v>142</v>
      </c>
      <c r="O56" s="145"/>
      <c r="P56" s="145"/>
      <c r="Q56" s="145"/>
      <c r="R56" s="8"/>
      <c r="S56" s="23"/>
      <c r="T56" s="151"/>
      <c r="U56" s="151"/>
      <c r="V56" s="151"/>
      <c r="W56" s="8"/>
      <c r="X56" s="21"/>
      <c r="Y56" s="21"/>
      <c r="Z56" s="21"/>
      <c r="AA56" s="13"/>
      <c r="AB56" s="13"/>
      <c r="AC56" s="23" t="s">
        <v>139</v>
      </c>
      <c r="AD56" s="148">
        <f>ROUND(E56*J56*O56,0)</f>
        <v>0</v>
      </c>
      <c r="AE56" s="148"/>
      <c r="AF56" s="148"/>
      <c r="AG56" s="148"/>
      <c r="AH56" s="148"/>
      <c r="AI56" s="23" t="s">
        <v>3</v>
      </c>
      <c r="AJ56" s="6"/>
      <c r="AK56" s="6" t="s">
        <v>162</v>
      </c>
    </row>
    <row r="57" spans="1:37" ht="13.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row>
    <row r="58" spans="1:37" ht="13.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row>
    <row r="59" spans="1:37" ht="13.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152" t="s">
        <v>6</v>
      </c>
      <c r="AC59" s="152"/>
      <c r="AD59" s="153">
        <f>AD53+AD56</f>
        <v>0</v>
      </c>
      <c r="AE59" s="153"/>
      <c r="AF59" s="153"/>
      <c r="AG59" s="153"/>
      <c r="AH59" s="153"/>
      <c r="AI59" s="15" t="s">
        <v>3</v>
      </c>
      <c r="AJ59" s="6"/>
      <c r="AK59" s="6"/>
    </row>
    <row r="60" spans="1:37" ht="13.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18"/>
      <c r="AC60" s="18"/>
      <c r="AD60" s="20"/>
      <c r="AE60" s="20"/>
      <c r="AF60" s="20"/>
      <c r="AG60" s="20"/>
      <c r="AH60" s="20"/>
      <c r="AI60" s="19"/>
      <c r="AJ60" s="6"/>
      <c r="AK60" s="6"/>
    </row>
    <row r="61" spans="1:37" ht="13.5">
      <c r="A61" s="6"/>
      <c r="B61" s="6"/>
      <c r="C61" s="6" t="s">
        <v>203</v>
      </c>
      <c r="D61" s="6"/>
      <c r="E61" s="6" t="s">
        <v>204</v>
      </c>
      <c r="F61" s="6"/>
      <c r="G61" s="6"/>
      <c r="H61" s="6"/>
      <c r="I61" s="6"/>
      <c r="J61" s="6"/>
      <c r="K61" s="6"/>
      <c r="L61" s="6"/>
      <c r="M61" s="6"/>
      <c r="N61" s="6"/>
      <c r="O61" s="6"/>
      <c r="P61" s="6"/>
      <c r="Q61" s="6"/>
      <c r="R61" s="6"/>
      <c r="S61" s="6"/>
      <c r="T61" s="6"/>
      <c r="U61" s="6"/>
      <c r="V61" s="6"/>
      <c r="W61" s="6"/>
      <c r="X61" s="6"/>
      <c r="Y61" s="6"/>
      <c r="Z61" s="6"/>
      <c r="AA61" s="6"/>
      <c r="AB61" s="18"/>
      <c r="AC61" s="18"/>
      <c r="AD61" s="20"/>
      <c r="AE61" s="20"/>
      <c r="AF61" s="20"/>
      <c r="AG61" s="20"/>
      <c r="AH61" s="20"/>
      <c r="AI61" s="19"/>
      <c r="AJ61" s="6"/>
      <c r="AK61" s="6"/>
    </row>
    <row r="62" spans="1:37" ht="13.5">
      <c r="A62" s="6"/>
      <c r="B62" s="6"/>
      <c r="C62" s="31"/>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6"/>
      <c r="AD62" s="6"/>
      <c r="AE62" s="6"/>
      <c r="AF62" s="6"/>
      <c r="AG62" s="6"/>
      <c r="AH62" s="6"/>
      <c r="AI62" s="6"/>
      <c r="AJ62" s="6"/>
      <c r="AK62" s="6"/>
    </row>
    <row r="63" spans="1:37" ht="13.5">
      <c r="A63" s="6"/>
      <c r="B63" s="6"/>
      <c r="C63" s="8"/>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row>
    <row r="64" spans="1:37" ht="13.5">
      <c r="A64" s="6"/>
      <c r="B64" s="6"/>
      <c r="C64" s="8"/>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row>
    <row r="65" spans="1:37" ht="13.5">
      <c r="A65" s="6"/>
      <c r="B65" s="6"/>
      <c r="C65" s="8"/>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row>
    <row r="66" spans="1:37" ht="13.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row>
    <row r="67" spans="1:37" ht="13.5">
      <c r="A67" s="6"/>
      <c r="B67" s="3" t="s">
        <v>163</v>
      </c>
      <c r="C67" s="4" t="s">
        <v>27</v>
      </c>
      <c r="D67" s="4"/>
      <c r="E67" s="4"/>
      <c r="F67" s="4"/>
      <c r="G67" s="4"/>
      <c r="H67" s="4"/>
      <c r="I67" s="4"/>
      <c r="J67" s="4"/>
      <c r="K67" s="6"/>
      <c r="L67" s="6"/>
      <c r="M67" s="6"/>
      <c r="N67" s="6"/>
      <c r="O67" s="6"/>
      <c r="P67" s="6"/>
      <c r="Q67" s="6"/>
      <c r="R67" s="6"/>
      <c r="S67" s="6"/>
      <c r="T67" s="6"/>
      <c r="U67" s="6"/>
      <c r="V67" s="6"/>
      <c r="W67" s="6"/>
      <c r="X67" s="6"/>
      <c r="Y67" s="6"/>
      <c r="Z67" s="6"/>
      <c r="AA67" s="6"/>
      <c r="AB67" s="154" t="s">
        <v>5</v>
      </c>
      <c r="AC67" s="155"/>
      <c r="AD67" s="156">
        <f>AD75</f>
        <v>0</v>
      </c>
      <c r="AE67" s="156"/>
      <c r="AF67" s="156"/>
      <c r="AG67" s="156"/>
      <c r="AH67" s="156"/>
      <c r="AI67" s="7" t="s">
        <v>3</v>
      </c>
      <c r="AJ67" s="6"/>
      <c r="AK67" s="6"/>
    </row>
    <row r="68" spans="1:37" ht="13.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row>
    <row r="69" spans="1:37" ht="13.5">
      <c r="A69" s="6"/>
      <c r="B69" s="6"/>
      <c r="C69" s="8" t="s">
        <v>138</v>
      </c>
      <c r="D69" s="177" t="s">
        <v>31</v>
      </c>
      <c r="E69" s="177"/>
      <c r="F69" s="177"/>
      <c r="G69" s="177"/>
      <c r="H69" s="177"/>
      <c r="I69" s="177"/>
      <c r="J69" s="177"/>
      <c r="K69" s="177"/>
      <c r="L69" s="6"/>
      <c r="M69" s="6"/>
      <c r="N69" s="6"/>
      <c r="O69" s="6"/>
      <c r="P69" s="6"/>
      <c r="Q69" s="6"/>
      <c r="R69" s="6"/>
      <c r="S69" s="6"/>
      <c r="T69" s="6"/>
      <c r="U69" s="6"/>
      <c r="V69" s="6"/>
      <c r="W69" s="6"/>
      <c r="X69" s="6"/>
      <c r="Y69" s="6"/>
      <c r="Z69" s="6"/>
      <c r="AA69" s="6"/>
      <c r="AB69" s="6"/>
      <c r="AC69" s="6"/>
      <c r="AD69" s="6"/>
      <c r="AE69" s="6"/>
      <c r="AF69" s="6"/>
      <c r="AG69" s="6"/>
      <c r="AH69" s="6"/>
      <c r="AI69" s="6"/>
      <c r="AJ69" s="6"/>
      <c r="AK69" s="6"/>
    </row>
    <row r="70" spans="1:37" ht="13.5">
      <c r="A70" s="6"/>
      <c r="B70" s="6"/>
      <c r="C70" s="6"/>
      <c r="D70" s="6" t="s">
        <v>88</v>
      </c>
      <c r="E70" s="143"/>
      <c r="F70" s="143"/>
      <c r="G70" s="143"/>
      <c r="H70" s="150" t="s">
        <v>22</v>
      </c>
      <c r="I70" s="150"/>
      <c r="J70" s="150"/>
      <c r="K70" s="150"/>
      <c r="L70" s="8" t="s">
        <v>141</v>
      </c>
      <c r="M70" s="148"/>
      <c r="N70" s="148"/>
      <c r="O70" s="148"/>
      <c r="P70" s="144" t="s">
        <v>23</v>
      </c>
      <c r="Q70" s="144"/>
      <c r="R70" s="8" t="s">
        <v>147</v>
      </c>
      <c r="S70" s="148"/>
      <c r="T70" s="148"/>
      <c r="U70" s="8" t="s">
        <v>2</v>
      </c>
      <c r="V70" s="8"/>
      <c r="W70" s="6"/>
      <c r="X70" s="6"/>
      <c r="Y70" s="6"/>
      <c r="Z70" s="6"/>
      <c r="AA70" s="13"/>
      <c r="AB70" s="13"/>
      <c r="AC70" s="14" t="s">
        <v>139</v>
      </c>
      <c r="AD70" s="148">
        <f>ROUND(E70*M70*S70,0)</f>
        <v>0</v>
      </c>
      <c r="AE70" s="148"/>
      <c r="AF70" s="148"/>
      <c r="AG70" s="148"/>
      <c r="AH70" s="148"/>
      <c r="AI70" s="6" t="s">
        <v>3</v>
      </c>
      <c r="AJ70" s="6"/>
      <c r="AK70" s="6"/>
    </row>
    <row r="71" spans="1:37" ht="13.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row>
    <row r="72" spans="1:37" ht="13.5" customHeight="1">
      <c r="A72" s="6"/>
      <c r="B72" s="6"/>
      <c r="C72" s="8" t="s">
        <v>138</v>
      </c>
      <c r="D72" s="9" t="s">
        <v>186</v>
      </c>
      <c r="E72" s="10"/>
      <c r="F72" s="10"/>
      <c r="G72" s="10" t="s">
        <v>156</v>
      </c>
      <c r="H72" s="9" t="s">
        <v>193</v>
      </c>
      <c r="I72" s="9"/>
      <c r="J72" s="9"/>
      <c r="K72" s="9" t="s">
        <v>194</v>
      </c>
      <c r="L72" s="9"/>
      <c r="M72" s="12"/>
      <c r="N72" s="12"/>
      <c r="O72" s="12"/>
      <c r="P72" s="9"/>
      <c r="Q72" s="9"/>
      <c r="R72" s="9"/>
      <c r="S72" s="12"/>
      <c r="T72" s="12"/>
      <c r="U72" s="9"/>
      <c r="V72" s="9"/>
      <c r="W72" s="9"/>
      <c r="X72" s="9"/>
      <c r="Y72" s="9"/>
      <c r="Z72" s="9"/>
      <c r="AA72" s="13"/>
      <c r="AB72" s="13"/>
      <c r="AC72" s="13"/>
      <c r="AD72" s="12"/>
      <c r="AE72" s="12"/>
      <c r="AF72" s="12"/>
      <c r="AG72" s="12"/>
      <c r="AH72" s="12"/>
      <c r="AI72" s="9" t="s">
        <v>188</v>
      </c>
      <c r="AJ72" s="6"/>
      <c r="AK72" s="6"/>
    </row>
    <row r="73" spans="1:37" ht="13.5">
      <c r="A73" s="6"/>
      <c r="B73" s="6"/>
      <c r="C73" s="6"/>
      <c r="D73" s="6" t="s">
        <v>164</v>
      </c>
      <c r="E73" s="143"/>
      <c r="F73" s="143"/>
      <c r="G73" s="143"/>
      <c r="H73" s="150" t="s">
        <v>22</v>
      </c>
      <c r="I73" s="150"/>
      <c r="J73" s="150"/>
      <c r="K73" s="150"/>
      <c r="L73" s="8" t="s">
        <v>141</v>
      </c>
      <c r="M73" s="148"/>
      <c r="N73" s="148"/>
      <c r="O73" s="148"/>
      <c r="P73" s="144" t="s">
        <v>23</v>
      </c>
      <c r="Q73" s="144"/>
      <c r="R73" s="8" t="s">
        <v>147</v>
      </c>
      <c r="S73" s="148"/>
      <c r="T73" s="148"/>
      <c r="U73" s="8" t="s">
        <v>2</v>
      </c>
      <c r="V73" s="8"/>
      <c r="W73" s="6"/>
      <c r="X73" s="6"/>
      <c r="Y73" s="6"/>
      <c r="Z73" s="6"/>
      <c r="AA73" s="13"/>
      <c r="AB73" s="13"/>
      <c r="AC73" s="14" t="s">
        <v>139</v>
      </c>
      <c r="AD73" s="148">
        <f>ROUND(E73*M73*S73,0)</f>
        <v>0</v>
      </c>
      <c r="AE73" s="148"/>
      <c r="AF73" s="148"/>
      <c r="AG73" s="148"/>
      <c r="AH73" s="148"/>
      <c r="AI73" s="6" t="s">
        <v>3</v>
      </c>
      <c r="AJ73" s="6"/>
      <c r="AK73" s="6"/>
    </row>
    <row r="74" spans="1:37" ht="13.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row>
    <row r="75" spans="1:37" ht="13.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152" t="s">
        <v>6</v>
      </c>
      <c r="AC75" s="152"/>
      <c r="AD75" s="153">
        <f>AD70+AD73</f>
        <v>0</v>
      </c>
      <c r="AE75" s="153"/>
      <c r="AF75" s="153"/>
      <c r="AG75" s="153"/>
      <c r="AH75" s="153"/>
      <c r="AI75" s="15" t="s">
        <v>3</v>
      </c>
      <c r="AJ75" s="6"/>
      <c r="AK75" s="6"/>
    </row>
    <row r="76" spans="1:37" ht="13.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18"/>
      <c r="AC76" s="18"/>
      <c r="AD76" s="20"/>
      <c r="AE76" s="20"/>
      <c r="AF76" s="20"/>
      <c r="AG76" s="20"/>
      <c r="AH76" s="20"/>
      <c r="AI76" s="19"/>
      <c r="AJ76" s="6"/>
      <c r="AK76" s="6"/>
    </row>
    <row r="77" spans="1:37" ht="13.5">
      <c r="A77" s="6"/>
      <c r="B77" s="6"/>
      <c r="C77" s="6" t="s">
        <v>190</v>
      </c>
      <c r="D77" s="6"/>
      <c r="E77" s="6" t="s">
        <v>205</v>
      </c>
      <c r="F77" s="6"/>
      <c r="G77" s="6"/>
      <c r="H77" s="6"/>
      <c r="I77" s="6"/>
      <c r="J77" s="6"/>
      <c r="K77" s="6"/>
      <c r="L77" s="6"/>
      <c r="M77" s="6"/>
      <c r="N77" s="6"/>
      <c r="O77" s="6"/>
      <c r="P77" s="6"/>
      <c r="Q77" s="6"/>
      <c r="R77" s="6"/>
      <c r="S77" s="6"/>
      <c r="T77" s="6"/>
      <c r="U77" s="6"/>
      <c r="V77" s="6"/>
      <c r="W77" s="6"/>
      <c r="X77" s="6"/>
      <c r="Y77" s="6"/>
      <c r="Z77" s="6"/>
      <c r="AA77" s="6"/>
      <c r="AB77" s="18"/>
      <c r="AC77" s="18"/>
      <c r="AD77" s="20"/>
      <c r="AE77" s="20"/>
      <c r="AF77" s="20"/>
      <c r="AG77" s="20"/>
      <c r="AH77" s="20"/>
      <c r="AI77" s="19"/>
      <c r="AJ77" s="6"/>
      <c r="AK77" s="6"/>
    </row>
    <row r="78" spans="1:37" ht="13.5">
      <c r="A78" s="6"/>
      <c r="B78" s="6"/>
      <c r="C78" s="31"/>
      <c r="D78" s="32"/>
      <c r="E78" s="32"/>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row>
    <row r="79" spans="1:37" ht="13.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18"/>
      <c r="AC79" s="18"/>
      <c r="AD79" s="20"/>
      <c r="AE79" s="20"/>
      <c r="AF79" s="20"/>
      <c r="AG79" s="20"/>
      <c r="AH79" s="20"/>
      <c r="AI79" s="19"/>
      <c r="AJ79" s="6"/>
      <c r="AK79" s="6"/>
    </row>
    <row r="80" spans="1:37" ht="13.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18"/>
      <c r="AC80" s="18"/>
      <c r="AD80" s="20"/>
      <c r="AE80" s="20"/>
      <c r="AF80" s="20"/>
      <c r="AG80" s="20"/>
      <c r="AH80" s="20"/>
      <c r="AI80" s="19"/>
      <c r="AJ80" s="6"/>
      <c r="AK80" s="6"/>
    </row>
    <row r="81" spans="1:37" ht="13.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18"/>
      <c r="AC81" s="18"/>
      <c r="AD81" s="20"/>
      <c r="AE81" s="20"/>
      <c r="AF81" s="20"/>
      <c r="AG81" s="20"/>
      <c r="AH81" s="20"/>
      <c r="AI81" s="19"/>
      <c r="AJ81" s="6"/>
      <c r="AK81" s="6"/>
    </row>
    <row r="82" spans="1:37" ht="13.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18"/>
      <c r="AC82" s="18"/>
      <c r="AD82" s="20"/>
      <c r="AE82" s="20"/>
      <c r="AF82" s="20"/>
      <c r="AG82" s="20"/>
      <c r="AH82" s="20"/>
      <c r="AI82" s="19"/>
      <c r="AJ82" s="6"/>
      <c r="AK82" s="6"/>
    </row>
    <row r="83" spans="1:37" ht="13.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18"/>
      <c r="AC83" s="18"/>
      <c r="AD83" s="20"/>
      <c r="AE83" s="20"/>
      <c r="AF83" s="20"/>
      <c r="AG83" s="20"/>
      <c r="AH83" s="20"/>
      <c r="AI83" s="19"/>
      <c r="AJ83" s="6"/>
      <c r="AK83" s="6"/>
    </row>
    <row r="84" spans="1:37" ht="13.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18"/>
      <c r="AC84" s="18"/>
      <c r="AD84" s="20"/>
      <c r="AE84" s="20"/>
      <c r="AF84" s="20"/>
      <c r="AG84" s="20"/>
      <c r="AH84" s="20"/>
      <c r="AI84" s="19"/>
      <c r="AJ84" s="6"/>
      <c r="AK84" s="6"/>
    </row>
    <row r="85" spans="1:37" ht="13.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18"/>
      <c r="AC85" s="18"/>
      <c r="AD85" s="20"/>
      <c r="AE85" s="20"/>
      <c r="AF85" s="20"/>
      <c r="AG85" s="20"/>
      <c r="AH85" s="20"/>
      <c r="AI85" s="19"/>
      <c r="AJ85" s="6"/>
      <c r="AK85" s="6"/>
    </row>
    <row r="86" spans="1:37" ht="13.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18"/>
      <c r="AC86" s="18"/>
      <c r="AD86" s="20"/>
      <c r="AE86" s="20"/>
      <c r="AF86" s="20"/>
      <c r="AG86" s="20"/>
      <c r="AH86" s="20"/>
      <c r="AI86" s="19"/>
      <c r="AJ86" s="6"/>
      <c r="AK86" s="6"/>
    </row>
    <row r="87" spans="1:37" ht="13.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18"/>
      <c r="AC87" s="18"/>
      <c r="AD87" s="20"/>
      <c r="AE87" s="20"/>
      <c r="AF87" s="20"/>
      <c r="AG87" s="20"/>
      <c r="AH87" s="20"/>
      <c r="AI87" s="19"/>
      <c r="AJ87" s="6"/>
      <c r="AK87" s="6"/>
    </row>
    <row r="88" spans="1:37" ht="13.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18"/>
      <c r="AC88" s="18"/>
      <c r="AD88" s="20"/>
      <c r="AE88" s="20"/>
      <c r="AF88" s="20"/>
      <c r="AG88" s="20"/>
      <c r="AH88" s="20"/>
      <c r="AI88" s="19"/>
      <c r="AJ88" s="6"/>
      <c r="AK88" s="6"/>
    </row>
    <row r="89" spans="1:37" ht="13.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18"/>
      <c r="AC89" s="18"/>
      <c r="AD89" s="20"/>
      <c r="AE89" s="20"/>
      <c r="AF89" s="20"/>
      <c r="AG89" s="20"/>
      <c r="AH89" s="20"/>
      <c r="AI89" s="19"/>
      <c r="AJ89" s="6"/>
      <c r="AK89" s="6"/>
    </row>
    <row r="90" spans="1:37" ht="13.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18"/>
      <c r="AC90" s="18"/>
      <c r="AD90" s="20"/>
      <c r="AE90" s="20"/>
      <c r="AF90" s="20"/>
      <c r="AG90" s="20"/>
      <c r="AH90" s="20"/>
      <c r="AI90" s="19"/>
      <c r="AJ90" s="6"/>
      <c r="AK90" s="6"/>
    </row>
    <row r="91" spans="1:37" ht="13.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18"/>
      <c r="AC91" s="18"/>
      <c r="AD91" s="20"/>
      <c r="AE91" s="20"/>
      <c r="AF91" s="20"/>
      <c r="AG91" s="20"/>
      <c r="AH91" s="20"/>
      <c r="AI91" s="19"/>
      <c r="AJ91" s="6"/>
      <c r="AK91" s="6"/>
    </row>
    <row r="92" spans="1:37" ht="13.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18"/>
      <c r="AC92" s="18"/>
      <c r="AD92" s="20"/>
      <c r="AE92" s="20"/>
      <c r="AF92" s="20"/>
      <c r="AG92" s="20"/>
      <c r="AH92" s="20"/>
      <c r="AI92" s="19"/>
      <c r="AJ92" s="6"/>
      <c r="AK92" s="6"/>
    </row>
    <row r="93" spans="1:37" ht="13.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18"/>
      <c r="AC93" s="18"/>
      <c r="AD93" s="20"/>
      <c r="AE93" s="20"/>
      <c r="AF93" s="20"/>
      <c r="AG93" s="20"/>
      <c r="AH93" s="20"/>
      <c r="AI93" s="19"/>
      <c r="AJ93" s="6"/>
      <c r="AK93" s="6"/>
    </row>
    <row r="94" spans="1:37" ht="13.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18"/>
      <c r="AC94" s="18"/>
      <c r="AD94" s="20"/>
      <c r="AE94" s="20"/>
      <c r="AF94" s="20"/>
      <c r="AG94" s="20"/>
      <c r="AH94" s="20"/>
      <c r="AI94" s="19"/>
      <c r="AJ94" s="6"/>
      <c r="AK94" s="6"/>
    </row>
    <row r="95" spans="1:37" ht="13.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18"/>
      <c r="AC95" s="18"/>
      <c r="AD95" s="20"/>
      <c r="AE95" s="20"/>
      <c r="AF95" s="20"/>
      <c r="AG95" s="20"/>
      <c r="AH95" s="20"/>
      <c r="AI95" s="19"/>
      <c r="AJ95" s="6"/>
      <c r="AK95" s="6"/>
    </row>
    <row r="96" spans="1:37" ht="13.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18"/>
      <c r="AC96" s="18"/>
      <c r="AD96" s="20"/>
      <c r="AE96" s="20"/>
      <c r="AF96" s="20"/>
      <c r="AG96" s="20"/>
      <c r="AH96" s="20"/>
      <c r="AI96" s="19"/>
      <c r="AJ96" s="6"/>
      <c r="AK96" s="6"/>
    </row>
    <row r="97" spans="1:37" ht="13.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18"/>
      <c r="AC97" s="18"/>
      <c r="AD97" s="20"/>
      <c r="AE97" s="20"/>
      <c r="AF97" s="20"/>
      <c r="AG97" s="20"/>
      <c r="AH97" s="20"/>
      <c r="AI97" s="19"/>
      <c r="AJ97" s="6"/>
      <c r="AK97" s="6"/>
    </row>
    <row r="98" spans="1:37" ht="13.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18"/>
      <c r="AC98" s="18"/>
      <c r="AD98" s="20"/>
      <c r="AE98" s="20"/>
      <c r="AF98" s="20"/>
      <c r="AG98" s="20"/>
      <c r="AH98" s="20"/>
      <c r="AI98" s="19"/>
      <c r="AJ98" s="6"/>
      <c r="AK98" s="6"/>
    </row>
    <row r="99" spans="1:37" ht="13.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18"/>
      <c r="AC99" s="18"/>
      <c r="AD99" s="20"/>
      <c r="AE99" s="20"/>
      <c r="AF99" s="20"/>
      <c r="AG99" s="20"/>
      <c r="AH99" s="20"/>
      <c r="AI99" s="19"/>
      <c r="AJ99" s="6"/>
      <c r="AK99" s="6"/>
    </row>
    <row r="100" spans="1:37" ht="13.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18"/>
      <c r="AC100" s="18"/>
      <c r="AD100" s="20"/>
      <c r="AE100" s="20"/>
      <c r="AF100" s="20"/>
      <c r="AG100" s="20"/>
      <c r="AH100" s="20"/>
      <c r="AI100" s="19"/>
      <c r="AJ100" s="6"/>
      <c r="AK100" s="6"/>
    </row>
    <row r="101" spans="1:37" ht="13.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18"/>
      <c r="AC101" s="18"/>
      <c r="AD101" s="20"/>
      <c r="AE101" s="20"/>
      <c r="AF101" s="20"/>
      <c r="AG101" s="20"/>
      <c r="AH101" s="20"/>
      <c r="AI101" s="19"/>
      <c r="AJ101" s="6"/>
      <c r="AK101" s="6"/>
    </row>
    <row r="102" spans="1:37" ht="13.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18"/>
      <c r="AC102" s="18"/>
      <c r="AD102" s="20"/>
      <c r="AE102" s="20"/>
      <c r="AF102" s="20"/>
      <c r="AG102" s="20"/>
      <c r="AH102" s="20"/>
      <c r="AI102" s="19"/>
      <c r="AJ102" s="6"/>
      <c r="AK102" s="6"/>
    </row>
    <row r="103" spans="1:37" ht="13.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18"/>
      <c r="AC103" s="18"/>
      <c r="AD103" s="20"/>
      <c r="AE103" s="20"/>
      <c r="AF103" s="20"/>
      <c r="AG103" s="20"/>
      <c r="AH103" s="20"/>
      <c r="AI103" s="19"/>
      <c r="AJ103" s="6"/>
      <c r="AK103" s="6"/>
    </row>
    <row r="104" spans="1:37" ht="13.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18"/>
      <c r="AC104" s="18"/>
      <c r="AD104" s="20"/>
      <c r="AE104" s="20"/>
      <c r="AF104" s="20"/>
      <c r="AG104" s="20"/>
      <c r="AH104" s="20"/>
      <c r="AI104" s="19"/>
      <c r="AJ104" s="6"/>
      <c r="AK104" s="6"/>
    </row>
    <row r="105" spans="1:37" ht="13.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18"/>
      <c r="AC105" s="18"/>
      <c r="AD105" s="20"/>
      <c r="AE105" s="20"/>
      <c r="AF105" s="20"/>
      <c r="AG105" s="20"/>
      <c r="AH105" s="20"/>
      <c r="AI105" s="19"/>
      <c r="AJ105" s="6"/>
      <c r="AK105" s="6"/>
    </row>
    <row r="106" spans="1:37" ht="13.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18"/>
      <c r="AC106" s="18"/>
      <c r="AD106" s="20"/>
      <c r="AE106" s="20"/>
      <c r="AF106" s="20"/>
      <c r="AG106" s="20"/>
      <c r="AH106" s="20"/>
      <c r="AI106" s="19"/>
      <c r="AJ106" s="6"/>
      <c r="AK106" s="6"/>
    </row>
    <row r="107" spans="1:37" ht="13.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18"/>
      <c r="AC107" s="18"/>
      <c r="AD107" s="20"/>
      <c r="AE107" s="20"/>
      <c r="AF107" s="20"/>
      <c r="AG107" s="20"/>
      <c r="AH107" s="20"/>
      <c r="AI107" s="19"/>
      <c r="AJ107" s="6"/>
      <c r="AK107" s="6"/>
    </row>
    <row r="108" spans="1:37" ht="13.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18"/>
      <c r="AC108" s="18"/>
      <c r="AD108" s="20"/>
      <c r="AE108" s="20"/>
      <c r="AF108" s="20"/>
      <c r="AG108" s="20"/>
      <c r="AH108" s="20"/>
      <c r="AI108" s="19"/>
      <c r="AJ108" s="6"/>
      <c r="AK108" s="6"/>
    </row>
    <row r="109" spans="1:37" ht="13.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18"/>
      <c r="AC109" s="18"/>
      <c r="AD109" s="20"/>
      <c r="AE109" s="20"/>
      <c r="AF109" s="20"/>
      <c r="AG109" s="20"/>
      <c r="AH109" s="20"/>
      <c r="AI109" s="19"/>
      <c r="AJ109" s="6"/>
      <c r="AK109" s="6"/>
    </row>
    <row r="110" spans="1:37" ht="13.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18"/>
      <c r="AC110" s="18"/>
      <c r="AD110" s="20"/>
      <c r="AE110" s="20"/>
      <c r="AF110" s="20"/>
      <c r="AG110" s="20"/>
      <c r="AH110" s="20"/>
      <c r="AI110" s="19"/>
      <c r="AJ110" s="6"/>
      <c r="AK110" s="6"/>
    </row>
    <row r="111" spans="1:37" ht="13.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18"/>
      <c r="AC111" s="18"/>
      <c r="AD111" s="20"/>
      <c r="AE111" s="20"/>
      <c r="AF111" s="20"/>
      <c r="AG111" s="20"/>
      <c r="AH111" s="20"/>
      <c r="AI111" s="19"/>
      <c r="AJ111" s="6"/>
      <c r="AK111" s="6"/>
    </row>
    <row r="112" spans="1:37" ht="13.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18"/>
      <c r="AC112" s="18"/>
      <c r="AD112" s="20"/>
      <c r="AE112" s="20"/>
      <c r="AF112" s="20"/>
      <c r="AG112" s="20"/>
      <c r="AH112" s="20"/>
      <c r="AI112" s="19"/>
      <c r="AJ112" s="6"/>
      <c r="AK112" s="6"/>
    </row>
    <row r="113" spans="1:37" ht="13.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18"/>
      <c r="AC113" s="18"/>
      <c r="AD113" s="20"/>
      <c r="AE113" s="20"/>
      <c r="AF113" s="20"/>
      <c r="AG113" s="20"/>
      <c r="AH113" s="20"/>
      <c r="AI113" s="19"/>
      <c r="AJ113" s="6"/>
      <c r="AK113" s="6"/>
    </row>
    <row r="114" spans="1:37" ht="13.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18"/>
      <c r="AC114" s="18"/>
      <c r="AD114" s="20"/>
      <c r="AE114" s="20"/>
      <c r="AF114" s="20"/>
      <c r="AG114" s="20"/>
      <c r="AH114" s="20"/>
      <c r="AI114" s="19"/>
      <c r="AJ114" s="6"/>
      <c r="AK114" s="6"/>
    </row>
    <row r="115" spans="1:37" ht="13.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18"/>
      <c r="AC115" s="18"/>
      <c r="AD115" s="20"/>
      <c r="AE115" s="20"/>
      <c r="AF115" s="20"/>
      <c r="AG115" s="20"/>
      <c r="AH115" s="20"/>
      <c r="AI115" s="19"/>
      <c r="AJ115" s="6"/>
      <c r="AK115" s="6"/>
    </row>
    <row r="116" spans="1:37" ht="13.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18"/>
      <c r="AC116" s="18"/>
      <c r="AD116" s="20"/>
      <c r="AE116" s="20"/>
      <c r="AF116" s="20"/>
      <c r="AG116" s="20"/>
      <c r="AH116" s="20"/>
      <c r="AI116" s="19"/>
      <c r="AJ116" s="6"/>
      <c r="AK116" s="6"/>
    </row>
    <row r="117" spans="1:37" ht="13.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18"/>
      <c r="AC117" s="18"/>
      <c r="AD117" s="20"/>
      <c r="AE117" s="20"/>
      <c r="AF117" s="20"/>
      <c r="AG117" s="20"/>
      <c r="AH117" s="20"/>
      <c r="AI117" s="19"/>
      <c r="AJ117" s="6"/>
      <c r="AK117" s="6"/>
    </row>
    <row r="118" spans="1:37" ht="13.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18"/>
      <c r="AC118" s="18"/>
      <c r="AD118" s="20"/>
      <c r="AE118" s="20"/>
      <c r="AF118" s="20"/>
      <c r="AG118" s="20"/>
      <c r="AH118" s="20"/>
      <c r="AI118" s="19"/>
      <c r="AJ118" s="6"/>
      <c r="AK118" s="6"/>
    </row>
    <row r="119" spans="1:37" ht="13.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18"/>
      <c r="AC119" s="18"/>
      <c r="AD119" s="20"/>
      <c r="AE119" s="20"/>
      <c r="AF119" s="20"/>
      <c r="AG119" s="20"/>
      <c r="AH119" s="20"/>
      <c r="AI119" s="19"/>
      <c r="AJ119" s="6"/>
      <c r="AK119" s="6"/>
    </row>
    <row r="120" spans="1:37" ht="13.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18"/>
      <c r="AC120" s="18"/>
      <c r="AD120" s="20"/>
      <c r="AE120" s="20"/>
      <c r="AF120" s="20"/>
      <c r="AG120" s="20"/>
      <c r="AH120" s="20"/>
      <c r="AI120" s="19"/>
      <c r="AJ120" s="6"/>
      <c r="AK120" s="6"/>
    </row>
    <row r="121" spans="1:37" ht="13.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18"/>
      <c r="AC121" s="18"/>
      <c r="AD121" s="20"/>
      <c r="AE121" s="20"/>
      <c r="AF121" s="20"/>
      <c r="AG121" s="20"/>
      <c r="AH121" s="20"/>
      <c r="AI121" s="19"/>
      <c r="AJ121" s="6"/>
      <c r="AK121" s="6"/>
    </row>
    <row r="122" spans="1:37" ht="13.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18"/>
      <c r="AC122" s="18"/>
      <c r="AD122" s="20"/>
      <c r="AE122" s="20"/>
      <c r="AF122" s="20"/>
      <c r="AG122" s="20"/>
      <c r="AH122" s="20"/>
      <c r="AI122" s="19"/>
      <c r="AJ122" s="6"/>
      <c r="AK122" s="6"/>
    </row>
    <row r="123" spans="1:37" ht="13.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18"/>
      <c r="AC123" s="18"/>
      <c r="AD123" s="20"/>
      <c r="AE123" s="20"/>
      <c r="AF123" s="20"/>
      <c r="AG123" s="20"/>
      <c r="AH123" s="20"/>
      <c r="AI123" s="19"/>
      <c r="AJ123" s="6"/>
      <c r="AK123" s="6"/>
    </row>
    <row r="124" spans="1:37" ht="13.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18"/>
      <c r="AC124" s="18"/>
      <c r="AD124" s="20"/>
      <c r="AE124" s="20"/>
      <c r="AF124" s="20"/>
      <c r="AG124" s="20"/>
      <c r="AH124" s="20"/>
      <c r="AI124" s="19"/>
      <c r="AJ124" s="6"/>
      <c r="AK124" s="6"/>
    </row>
    <row r="125" spans="1:37" ht="13.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18"/>
      <c r="AC125" s="18"/>
      <c r="AD125" s="20"/>
      <c r="AE125" s="20"/>
      <c r="AF125" s="20"/>
      <c r="AG125" s="20"/>
      <c r="AH125" s="20"/>
      <c r="AI125" s="19"/>
      <c r="AJ125" s="6"/>
      <c r="AK125" s="6"/>
    </row>
    <row r="126" spans="1:37" ht="13.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row>
    <row r="127" spans="1:37" ht="13.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row>
    <row r="128" spans="1:37" ht="13.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178" t="s">
        <v>33</v>
      </c>
      <c r="AC128" s="179"/>
      <c r="AD128" s="156">
        <f>AD10+AD30+AD50+AD67</f>
        <v>0</v>
      </c>
      <c r="AE128" s="156"/>
      <c r="AF128" s="156"/>
      <c r="AG128" s="156"/>
      <c r="AH128" s="156"/>
      <c r="AI128" s="7" t="s">
        <v>3</v>
      </c>
      <c r="AJ128" s="6"/>
      <c r="AK128" s="6"/>
    </row>
    <row r="129" spans="1:37" ht="13.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row>
    <row r="130" spans="1:37" ht="13.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row>
    <row r="131" spans="1:37" ht="13.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row>
    <row r="132" spans="1:37" ht="13.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row>
  </sheetData>
  <sheetProtection/>
  <mergeCells count="106">
    <mergeCell ref="AD53:AH53"/>
    <mergeCell ref="AB59:AC59"/>
    <mergeCell ref="AD59:AH59"/>
    <mergeCell ref="AD56:AH56"/>
    <mergeCell ref="W39:Y39"/>
    <mergeCell ref="E27:AI27"/>
    <mergeCell ref="I32:L32"/>
    <mergeCell ref="H33:J33"/>
    <mergeCell ref="L33:N33"/>
    <mergeCell ref="E33:G33"/>
    <mergeCell ref="W4:AA5"/>
    <mergeCell ref="W7:AA8"/>
    <mergeCell ref="W19:Y19"/>
    <mergeCell ref="P16:Q16"/>
    <mergeCell ref="AB10:AC10"/>
    <mergeCell ref="P13:Q13"/>
    <mergeCell ref="S13:T13"/>
    <mergeCell ref="AD39:AH39"/>
    <mergeCell ref="AB44:AC44"/>
    <mergeCell ref="AD44:AH44"/>
    <mergeCell ref="AD36:AH36"/>
    <mergeCell ref="V36:X36"/>
    <mergeCell ref="AD33:AH33"/>
    <mergeCell ref="V33:X33"/>
    <mergeCell ref="AD30:AH30"/>
    <mergeCell ref="AD16:AH16"/>
    <mergeCell ref="W16:Y16"/>
    <mergeCell ref="S22:T22"/>
    <mergeCell ref="W22:Y22"/>
    <mergeCell ref="AD22:AH22"/>
    <mergeCell ref="AB30:AC30"/>
    <mergeCell ref="C1:AI2"/>
    <mergeCell ref="AD19:AH19"/>
    <mergeCell ref="AB24:AC24"/>
    <mergeCell ref="AD24:AH24"/>
    <mergeCell ref="M19:O19"/>
    <mergeCell ref="AB4:AJ5"/>
    <mergeCell ref="AB7:AJ8"/>
    <mergeCell ref="E16:G16"/>
    <mergeCell ref="H16:K16"/>
    <mergeCell ref="M16:O16"/>
    <mergeCell ref="AD10:AH10"/>
    <mergeCell ref="W13:Y13"/>
    <mergeCell ref="E19:G19"/>
    <mergeCell ref="H19:K19"/>
    <mergeCell ref="P19:Q19"/>
    <mergeCell ref="S19:T19"/>
    <mergeCell ref="S16:T16"/>
    <mergeCell ref="M13:O13"/>
    <mergeCell ref="E13:G13"/>
    <mergeCell ref="H13:K13"/>
    <mergeCell ref="AD13:AH13"/>
    <mergeCell ref="E53:G53"/>
    <mergeCell ref="H53:K53"/>
    <mergeCell ref="M35:P35"/>
    <mergeCell ref="L36:N36"/>
    <mergeCell ref="Q36:S36"/>
    <mergeCell ref="Q33:S33"/>
    <mergeCell ref="S39:T39"/>
    <mergeCell ref="E22:G22"/>
    <mergeCell ref="H22:K22"/>
    <mergeCell ref="M22:O22"/>
    <mergeCell ref="P22:Q22"/>
    <mergeCell ref="H36:J36"/>
    <mergeCell ref="E39:G39"/>
    <mergeCell ref="H39:K39"/>
    <mergeCell ref="M39:O39"/>
    <mergeCell ref="P39:Q39"/>
    <mergeCell ref="M38:P38"/>
    <mergeCell ref="D69:K69"/>
    <mergeCell ref="E70:G70"/>
    <mergeCell ref="H70:K70"/>
    <mergeCell ref="P42:Q42"/>
    <mergeCell ref="O56:Q56"/>
    <mergeCell ref="P70:Q70"/>
    <mergeCell ref="M53:N53"/>
    <mergeCell ref="O53:Q53"/>
    <mergeCell ref="E56:G56"/>
    <mergeCell ref="J56:L56"/>
    <mergeCell ref="S42:T42"/>
    <mergeCell ref="AD42:AH42"/>
    <mergeCell ref="AB67:AC67"/>
    <mergeCell ref="AB50:AC50"/>
    <mergeCell ref="T56:V56"/>
    <mergeCell ref="AD50:AH50"/>
    <mergeCell ref="X53:Z53"/>
    <mergeCell ref="U53:V53"/>
    <mergeCell ref="S53:T53"/>
    <mergeCell ref="AD67:AH67"/>
    <mergeCell ref="AD70:AH70"/>
    <mergeCell ref="E36:G36"/>
    <mergeCell ref="AB75:AC75"/>
    <mergeCell ref="AD75:AH75"/>
    <mergeCell ref="M70:O70"/>
    <mergeCell ref="AD73:AH73"/>
    <mergeCell ref="S70:T70"/>
    <mergeCell ref="E42:G42"/>
    <mergeCell ref="H42:K42"/>
    <mergeCell ref="M42:O42"/>
    <mergeCell ref="AB128:AC128"/>
    <mergeCell ref="AD128:AH128"/>
    <mergeCell ref="E73:G73"/>
    <mergeCell ref="H73:K73"/>
    <mergeCell ref="M73:O73"/>
    <mergeCell ref="P73:Q73"/>
    <mergeCell ref="S73:T73"/>
  </mergeCells>
  <printOptions/>
  <pageMargins left="0.3937007874015748" right="0.3937007874015748" top="0.3937007874015748" bottom="0.3937007874015748" header="0.1968503937007874" footer="0.1968503937007874"/>
  <pageSetup fitToHeight="5" fitToWidth="1" horizontalDpi="600" verticalDpi="600" orientation="portrait" paperSize="9" r:id="rId1"/>
  <headerFooter alignWithMargins="0">
    <oddFooter>&amp;C&amp;"ＭＳ ゴシック,標準"&amp;12- キャリアアップ支援（比例経費）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山口県</dc:creator>
  <cp:keywords/>
  <dc:description/>
  <cp:lastModifiedBy>藤原　良子</cp:lastModifiedBy>
  <cp:lastPrinted>2020-01-21T09:28:58Z</cp:lastPrinted>
  <dcterms:created xsi:type="dcterms:W3CDTF">2006-09-25T05:29:45Z</dcterms:created>
  <dcterms:modified xsi:type="dcterms:W3CDTF">2021-05-06T07:56:54Z</dcterms:modified>
  <cp:category/>
  <cp:version/>
  <cp:contentType/>
  <cp:contentStatus/>
</cp:coreProperties>
</file>